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480" windowHeight="8475" activeTab="0"/>
  </bookViews>
  <sheets>
    <sheet name="I YEAR B.SC MRP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<sst xmlns="http://schemas.openxmlformats.org/spreadsheetml/2006/main" count="162" uniqueCount="90">
  <si>
    <t>COLLEGE OF NURSING</t>
  </si>
  <si>
    <t>EMS MEMORIAL CO-OPERATIVE HOSPITAL &amp; RESEARCH CENTRE</t>
  </si>
  <si>
    <t>SUBJECTS</t>
  </si>
  <si>
    <t>Date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</si>
  <si>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</si>
  <si>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</si>
  <si>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</si>
  <si>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</si>
  <si>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</si>
  <si>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</si>
  <si>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</si>
  <si>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</si>
  <si>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</si>
  <si>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JULY</t>
  </si>
  <si>
    <t>AUG</t>
  </si>
  <si>
    <t>TOTAL</t>
  </si>
  <si>
    <t>REQUIRED</t>
  </si>
  <si>
    <t>ALLOTED</t>
  </si>
  <si>
    <t>THEORY</t>
  </si>
  <si>
    <t>PRACTICAL</t>
  </si>
  <si>
    <t>JUN</t>
  </si>
  <si>
    <t>THEORY 40 HRSX3 WEEKS=120 HRS</t>
  </si>
  <si>
    <t>PREPARATORY HOLIDAYS</t>
  </si>
  <si>
    <t>UNIVERSITY EXAM</t>
  </si>
  <si>
    <t>CLASS COORDINATOR</t>
  </si>
  <si>
    <t>PRINCIPAL</t>
  </si>
  <si>
    <t>MASTER ROTATION PLAN 2016-2017 - I YEAR BSc NURSING</t>
  </si>
  <si>
    <t>DATE OF COMMENCE MENT</t>
  </si>
  <si>
    <t>WEEEK</t>
  </si>
  <si>
    <t>TOTALS</t>
  </si>
  <si>
    <t>FROM</t>
  </si>
  <si>
    <t>TO</t>
  </si>
  <si>
    <t>HOURS ALLOTED</t>
  </si>
  <si>
    <t>HOURS THEORY</t>
  </si>
  <si>
    <t>HOURS PRACT</t>
  </si>
  <si>
    <t>LIBRARY</t>
  </si>
  <si>
    <t>COCURRICULAR</t>
  </si>
  <si>
    <t>PRACT</t>
  </si>
  <si>
    <t>HOLIDAYS</t>
  </si>
  <si>
    <t>ANATOMY</t>
  </si>
  <si>
    <t>PHYSIOLOGY</t>
  </si>
  <si>
    <t>MICROBIOLOGY</t>
  </si>
  <si>
    <t>NUTRITION</t>
  </si>
  <si>
    <t>.</t>
  </si>
  <si>
    <t>BIOCHEMISTRY</t>
  </si>
  <si>
    <t>PSYCHOLOGY</t>
  </si>
  <si>
    <t>NSG FOUNDATION</t>
  </si>
  <si>
    <t>INTRO TO COMPUTERS</t>
  </si>
  <si>
    <t>ENGLISH</t>
  </si>
  <si>
    <t>TOTAL HOURS</t>
  </si>
  <si>
    <t>CO-CURRICULAR</t>
  </si>
  <si>
    <t>NURSING FOUNDATION</t>
  </si>
  <si>
    <t>SEPTEMBER</t>
  </si>
  <si>
    <t>SECOND SATURDAY</t>
  </si>
  <si>
    <t>ONAM</t>
  </si>
  <si>
    <t>OCTOBER</t>
  </si>
  <si>
    <t>POOJA</t>
  </si>
  <si>
    <t>DEEPAVALI</t>
  </si>
  <si>
    <t>NOVEMBER</t>
  </si>
  <si>
    <t>DECEMBER</t>
  </si>
  <si>
    <t>MILAD E SHERIF</t>
  </si>
  <si>
    <t>X MAS</t>
  </si>
  <si>
    <t>JANUARY</t>
  </si>
  <si>
    <t>Republic Day</t>
  </si>
  <si>
    <t>FEBRUARY</t>
  </si>
  <si>
    <t>MARCH</t>
  </si>
  <si>
    <t>APRIL</t>
  </si>
  <si>
    <t>MONTE THURSDAY</t>
  </si>
  <si>
    <t>GOOD FRIDAY / VISHU</t>
  </si>
  <si>
    <t>EASTER</t>
  </si>
  <si>
    <t>MAY DAY</t>
  </si>
  <si>
    <t>JUNE</t>
  </si>
  <si>
    <t>IDUL FITHAR</t>
  </si>
  <si>
    <t>AUGUST</t>
  </si>
  <si>
    <t>to</t>
  </si>
  <si>
    <t xml:space="preserve">              HOURS</t>
  </si>
  <si>
    <t xml:space="preserve">                  MONTH</t>
  </si>
  <si>
    <t xml:space="preserve">                WEEK</t>
  </si>
  <si>
    <t>From</t>
  </si>
  <si>
    <t xml:space="preserve">TOTAL </t>
  </si>
  <si>
    <t>T</t>
  </si>
  <si>
    <t>P</t>
  </si>
  <si>
    <t>SESSIONAL EXAMINATION</t>
  </si>
  <si>
    <t>VACATION</t>
  </si>
  <si>
    <t>NURSING FOUNDATIONS</t>
  </si>
  <si>
    <t>MODEL EXAMINATION</t>
  </si>
  <si>
    <t>STUDY LEAVE</t>
  </si>
  <si>
    <t>EXAMINATION</t>
  </si>
  <si>
    <t>SUBJECTS &amp;   HOURS</t>
  </si>
  <si>
    <r>
      <t xml:space="preserve">MASTER ROTATION PLAN- </t>
    </r>
    <r>
      <rPr>
        <b/>
        <sz val="14"/>
        <color indexed="8"/>
        <rFont val="Times New Roman"/>
        <family val="1"/>
      </rPr>
      <t>IYEAR  BSc NURSING 2016-2017(IX BATCH)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</si>
</sst>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&quot;Rs.&quot;\ #,##0;&quot;Rs.&quot;\ \-#,##0"/>
    <numFmt numFmtId="171" formatCode="&quot;Rs.&quot;\ #,##0;[Red]&quot;Rs.&quot;\ \-#,##0"/>
    <numFmt numFmtId="172" formatCode="&quot;Rs.&quot;\ #,##0.00;&quot;Rs.&quot;\ \-#,##0.00"/>
    <numFmt numFmtId="173" formatCode="&quot;Rs.&quot;\ #,##0.00;[Red]&quot;Rs.&quot;\ \-#,##0.00"/>
    <numFmt numFmtId="174" formatCode="_ &quot;Rs.&quot;\ * #,##0_ ;_ &quot;Rs.&quot;\ * \-#,##0_ ;_ &quot;Rs.&quot;\ * &quot;-&quot;_ ;_ @_ "/>
    <numFmt numFmtId="175" formatCode="_ * #,##0_ ;_ * \-#,##0_ ;_ * &quot;-&quot;_ ;_ @_ "/>
    <numFmt numFmtId="176" formatCode="_ &quot;Rs.&quot;\ * #,##0.00_ ;_ &quot;Rs.&quot;\ * \-#,##0.00_ ;_ &quot;Rs.&quot;\ * &quot;-&quot;??_ ;_ @_ "/>
    <numFmt numFmtId="177" formatCode="_ * #,##0.00_ ;_ * \-#,##0.00_ ;_ 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\-mmm;@"/>
    <numFmt numFmtId="183" formatCode="[$-409]d\-mmm\-yy;@"/>
    <numFmt numFmtId="184" formatCode="[$-409]dddd\,\ mmmm\ dd\,\ yyyy"/>
    <numFmt numFmtId="185" formatCode="[$-409]h:mm:ss\ AM/PM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6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23"/>
      <name val="Calibri"/>
      <family val="2"/>
    </font>
    <font>
      <sz val="8"/>
      <color indexed="55"/>
      <name val="Calibri"/>
      <family val="2"/>
    </font>
    <font>
      <sz val="11"/>
      <color indexed="23"/>
      <name val="Calibri"/>
      <family val="2"/>
    </font>
    <font>
      <b/>
      <sz val="8"/>
      <color indexed="23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sz val="6"/>
      <color theme="1"/>
      <name val="Calibri"/>
      <family val="2"/>
    </font>
    <font>
      <b/>
      <sz val="12"/>
      <color theme="1"/>
      <name val="Calibri"/>
      <family val="2"/>
    </font>
    <font>
      <sz val="8"/>
      <color theme="1" tint="0.49998000264167786"/>
      <name val="Calibri"/>
      <family val="2"/>
    </font>
    <font>
      <sz val="8"/>
      <color theme="0" tint="-0.24997000396251678"/>
      <name val="Calibri"/>
      <family val="2"/>
    </font>
    <font>
      <sz val="11"/>
      <color theme="1" tint="0.49998000264167786"/>
      <name val="Calibri"/>
      <family val="2"/>
    </font>
    <font>
      <b/>
      <sz val="8"/>
      <color theme="1" tint="0.49998000264167786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b/>
      <sz val="18"/>
      <color theme="1"/>
      <name val="Calibri"/>
      <family val="2"/>
    </font>
    <font>
      <b/>
      <sz val="20"/>
      <color theme="1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C35855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7" fillId="0" borderId="11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59" fillId="0" borderId="0" xfId="0" applyFont="1" applyFill="1" applyBorder="1" applyAlignment="1">
      <alignment vertical="center" textRotation="4" shrinkToFit="1"/>
    </xf>
    <xf numFmtId="0" fontId="0" fillId="0" borderId="0" xfId="0" applyBorder="1" applyAlignment="1">
      <alignment/>
    </xf>
    <xf numFmtId="0" fontId="59" fillId="0" borderId="0" xfId="0" applyFont="1" applyFill="1" applyBorder="1" applyAlignment="1">
      <alignment textRotation="2" shrinkToFit="1"/>
    </xf>
    <xf numFmtId="0" fontId="0" fillId="0" borderId="0" xfId="0" applyAlignment="1">
      <alignment horizontal="center"/>
    </xf>
    <xf numFmtId="0" fontId="60" fillId="0" borderId="0" xfId="0" applyFont="1" applyFill="1" applyBorder="1" applyAlignment="1">
      <alignment horizontal="center" vertical="top" shrinkToFit="1"/>
    </xf>
    <xf numFmtId="0" fontId="60" fillId="0" borderId="12" xfId="0" applyFont="1" applyFill="1" applyBorder="1" applyAlignment="1">
      <alignment horizontal="center" vertical="top" shrinkToFit="1"/>
    </xf>
    <xf numFmtId="0" fontId="60" fillId="0" borderId="0" xfId="0" applyFont="1" applyFill="1" applyBorder="1" applyAlignment="1">
      <alignment horizontal="center" shrinkToFit="1"/>
    </xf>
    <xf numFmtId="0" fontId="60" fillId="0" borderId="13" xfId="0" applyFont="1" applyFill="1" applyBorder="1" applyAlignment="1">
      <alignment horizontal="center" textRotation="90"/>
    </xf>
    <xf numFmtId="0" fontId="60" fillId="0" borderId="14" xfId="0" applyFont="1" applyFill="1" applyBorder="1" applyAlignment="1">
      <alignment horizontal="center" textRotation="90"/>
    </xf>
    <xf numFmtId="0" fontId="60" fillId="0" borderId="15" xfId="0" applyFont="1" applyFill="1" applyBorder="1" applyAlignment="1">
      <alignment horizontal="center" textRotation="90"/>
    </xf>
    <xf numFmtId="0" fontId="60" fillId="0" borderId="0" xfId="0" applyFont="1" applyFill="1" applyBorder="1" applyAlignment="1">
      <alignment horizontal="center" textRotation="90"/>
    </xf>
    <xf numFmtId="0" fontId="60" fillId="0" borderId="12" xfId="0" applyFont="1" applyFill="1" applyBorder="1" applyAlignment="1">
      <alignment horizontal="center" textRotation="90"/>
    </xf>
    <xf numFmtId="0" fontId="60" fillId="0" borderId="16" xfId="0" applyFont="1" applyFill="1" applyBorder="1" applyAlignment="1">
      <alignment horizontal="center" textRotation="90"/>
    </xf>
    <xf numFmtId="0" fontId="60" fillId="0" borderId="17" xfId="0" applyFont="1" applyFill="1" applyBorder="1" applyAlignment="1">
      <alignment horizontal="center" textRotation="90"/>
    </xf>
    <xf numFmtId="0" fontId="60" fillId="0" borderId="13" xfId="0" applyFont="1" applyBorder="1" applyAlignment="1">
      <alignment horizontal="center" textRotation="90"/>
    </xf>
    <xf numFmtId="0" fontId="60" fillId="0" borderId="15" xfId="0" applyFont="1" applyBorder="1" applyAlignment="1">
      <alignment horizontal="center" textRotation="90"/>
    </xf>
    <xf numFmtId="0" fontId="60" fillId="0" borderId="0" xfId="0" applyFont="1" applyBorder="1" applyAlignment="1">
      <alignment horizontal="center" textRotation="90"/>
    </xf>
    <xf numFmtId="0" fontId="60" fillId="0" borderId="12" xfId="0" applyFont="1" applyBorder="1" applyAlignment="1">
      <alignment horizontal="center" textRotation="90"/>
    </xf>
    <xf numFmtId="0" fontId="60" fillId="0" borderId="16" xfId="0" applyFont="1" applyBorder="1" applyAlignment="1">
      <alignment horizontal="center" textRotation="90"/>
    </xf>
    <xf numFmtId="0" fontId="60" fillId="0" borderId="17" xfId="0" applyFont="1" applyBorder="1" applyAlignment="1">
      <alignment horizontal="center" textRotation="90"/>
    </xf>
    <xf numFmtId="0" fontId="60" fillId="0" borderId="0" xfId="0" applyFont="1" applyFill="1" applyBorder="1" applyAlignment="1">
      <alignment horizontal="center" textRotation="90"/>
    </xf>
    <xf numFmtId="0" fontId="60" fillId="0" borderId="18" xfId="0" applyFont="1" applyFill="1" applyBorder="1" applyAlignment="1">
      <alignment horizontal="center" textRotation="90"/>
    </xf>
    <xf numFmtId="0" fontId="55" fillId="0" borderId="19" xfId="0" applyFont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182" fontId="62" fillId="0" borderId="10" xfId="0" applyNumberFormat="1" applyFont="1" applyBorder="1" applyAlignment="1">
      <alignment horizontal="center" vertical="center" textRotation="90"/>
    </xf>
    <xf numFmtId="182" fontId="62" fillId="34" borderId="10" xfId="0" applyNumberFormat="1" applyFont="1" applyFill="1" applyBorder="1" applyAlignment="1">
      <alignment horizontal="center" vertical="center" textRotation="90"/>
    </xf>
    <xf numFmtId="182" fontId="62" fillId="33" borderId="10" xfId="0" applyNumberFormat="1" applyFont="1" applyFill="1" applyBorder="1" applyAlignment="1">
      <alignment horizontal="center" vertical="center" textRotation="90"/>
    </xf>
    <xf numFmtId="183" fontId="63" fillId="0" borderId="10" xfId="0" applyNumberFormat="1" applyFont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3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/>
    </xf>
    <xf numFmtId="0" fontId="0" fillId="37" borderId="0" xfId="0" applyFill="1" applyAlignment="1">
      <alignment/>
    </xf>
    <xf numFmtId="0" fontId="64" fillId="38" borderId="10" xfId="0" applyFont="1" applyFill="1" applyBorder="1" applyAlignment="1">
      <alignment horizontal="center" vertical="center"/>
    </xf>
    <xf numFmtId="0" fontId="64" fillId="35" borderId="10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39" borderId="10" xfId="0" applyFont="1" applyFill="1" applyBorder="1" applyAlignment="1">
      <alignment horizontal="center" vertical="center"/>
    </xf>
    <xf numFmtId="0" fontId="65" fillId="39" borderId="10" xfId="0" applyFont="1" applyFill="1" applyBorder="1" applyAlignment="1">
      <alignment horizontal="center" vertical="center"/>
    </xf>
    <xf numFmtId="0" fontId="64" fillId="40" borderId="10" xfId="0" applyFont="1" applyFill="1" applyBorder="1" applyAlignment="1">
      <alignment horizontal="center" vertical="center"/>
    </xf>
    <xf numFmtId="0" fontId="64" fillId="5" borderId="10" xfId="0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horizontal="center" vertical="center"/>
    </xf>
    <xf numFmtId="0" fontId="66" fillId="34" borderId="10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0" fontId="63" fillId="37" borderId="20" xfId="0" applyFont="1" applyFill="1" applyBorder="1" applyAlignment="1">
      <alignment horizontal="center" vertical="center"/>
    </xf>
    <xf numFmtId="0" fontId="0" fillId="40" borderId="10" xfId="0" applyFill="1" applyBorder="1" applyAlignment="1">
      <alignment/>
    </xf>
    <xf numFmtId="0" fontId="0" fillId="39" borderId="10" xfId="0" applyFill="1" applyBorder="1" applyAlignment="1">
      <alignment/>
    </xf>
    <xf numFmtId="0" fontId="67" fillId="40" borderId="10" xfId="0" applyFont="1" applyFill="1" applyBorder="1" applyAlignment="1">
      <alignment horizontal="center" vertical="center"/>
    </xf>
    <xf numFmtId="0" fontId="67" fillId="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67" fillId="35" borderId="10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64" fillId="38" borderId="11" xfId="0" applyFont="1" applyFill="1" applyBorder="1" applyAlignment="1">
      <alignment horizontal="center" vertical="center"/>
    </xf>
    <xf numFmtId="0" fontId="0" fillId="37" borderId="22" xfId="0" applyFill="1" applyBorder="1" applyAlignment="1">
      <alignment/>
    </xf>
    <xf numFmtId="0" fontId="63" fillId="37" borderId="10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wrapText="1"/>
    </xf>
    <xf numFmtId="0" fontId="60" fillId="0" borderId="0" xfId="0" applyFont="1" applyFill="1" applyBorder="1" applyAlignment="1">
      <alignment vertical="center" textRotation="90"/>
    </xf>
    <xf numFmtId="0" fontId="60" fillId="0" borderId="0" xfId="0" applyFont="1" applyFill="1" applyBorder="1" applyAlignment="1">
      <alignment horizontal="center" vertical="center" textRotation="90"/>
    </xf>
    <xf numFmtId="0" fontId="57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60" fillId="0" borderId="0" xfId="0" applyFont="1" applyFill="1" applyBorder="1" applyAlignment="1">
      <alignment horizontal="center" textRotation="90"/>
    </xf>
    <xf numFmtId="0" fontId="60" fillId="0" borderId="0" xfId="0" applyFont="1" applyFill="1" applyBorder="1" applyAlignment="1">
      <alignment horizontal="center" shrinkToFit="1"/>
    </xf>
    <xf numFmtId="0" fontId="57" fillId="0" borderId="2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61" fillId="0" borderId="0" xfId="0" applyFont="1" applyAlignment="1">
      <alignment horizontal="center"/>
    </xf>
    <xf numFmtId="0" fontId="0" fillId="0" borderId="0" xfId="0" applyBorder="1" applyAlignment="1">
      <alignment/>
    </xf>
    <xf numFmtId="0" fontId="57" fillId="0" borderId="12" xfId="0" applyFont="1" applyBorder="1" applyAlignment="1">
      <alignment horizontal="center" vertical="center"/>
    </xf>
    <xf numFmtId="0" fontId="0" fillId="36" borderId="0" xfId="0" applyFill="1" applyAlignment="1">
      <alignment/>
    </xf>
    <xf numFmtId="0" fontId="57" fillId="0" borderId="14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8" fillId="0" borderId="15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55" fillId="0" borderId="10" xfId="0" applyFont="1" applyBorder="1" applyAlignment="1">
      <alignment/>
    </xf>
    <xf numFmtId="0" fontId="69" fillId="0" borderId="23" xfId="0" applyFont="1" applyFill="1" applyBorder="1" applyAlignment="1">
      <alignment horizontal="center" textRotation="90"/>
    </xf>
    <xf numFmtId="0" fontId="55" fillId="0" borderId="14" xfId="0" applyFont="1" applyBorder="1" applyAlignment="1">
      <alignment/>
    </xf>
    <xf numFmtId="0" fontId="55" fillId="0" borderId="13" xfId="0" applyFont="1" applyBorder="1" applyAlignment="1">
      <alignment/>
    </xf>
    <xf numFmtId="0" fontId="69" fillId="0" borderId="0" xfId="0" applyFont="1" applyFill="1" applyBorder="1" applyAlignment="1">
      <alignment horizontal="center" vertical="top" shrinkToFit="1"/>
    </xf>
    <xf numFmtId="0" fontId="69" fillId="0" borderId="23" xfId="0" applyFont="1" applyFill="1" applyBorder="1" applyAlignment="1">
      <alignment horizontal="center" vertical="top" shrinkToFit="1"/>
    </xf>
    <xf numFmtId="0" fontId="69" fillId="0" borderId="11" xfId="0" applyFont="1" applyFill="1" applyBorder="1" applyAlignment="1">
      <alignment horizontal="center" vertical="top" shrinkToFit="1"/>
    </xf>
    <xf numFmtId="0" fontId="69" fillId="0" borderId="14" xfId="0" applyFont="1" applyFill="1" applyBorder="1" applyAlignment="1">
      <alignment horizontal="center" vertical="top" shrinkToFit="1"/>
    </xf>
    <xf numFmtId="0" fontId="69" fillId="0" borderId="11" xfId="0" applyFont="1" applyFill="1" applyBorder="1" applyAlignment="1">
      <alignment vertical="center" textRotation="90"/>
    </xf>
    <xf numFmtId="0" fontId="69" fillId="0" borderId="13" xfId="0" applyFont="1" applyFill="1" applyBorder="1" applyAlignment="1">
      <alignment vertical="center" textRotation="90"/>
    </xf>
    <xf numFmtId="0" fontId="69" fillId="0" borderId="14" xfId="0" applyFont="1" applyFill="1" applyBorder="1" applyAlignment="1">
      <alignment horizontal="center" vertical="center" textRotation="90"/>
    </xf>
    <xf numFmtId="0" fontId="69" fillId="0" borderId="23" xfId="0" applyFont="1" applyFill="1" applyBorder="1" applyAlignment="1">
      <alignment horizontal="center" vertical="center" textRotation="90"/>
    </xf>
    <xf numFmtId="0" fontId="68" fillId="0" borderId="10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textRotation="90"/>
    </xf>
    <xf numFmtId="0" fontId="69" fillId="0" borderId="0" xfId="0" applyFont="1" applyFill="1" applyBorder="1" applyAlignment="1">
      <alignment textRotation="90"/>
    </xf>
    <xf numFmtId="0" fontId="69" fillId="0" borderId="0" xfId="0" applyFont="1" applyBorder="1" applyAlignment="1">
      <alignment textRotation="90"/>
    </xf>
    <xf numFmtId="0" fontId="69" fillId="0" borderId="12" xfId="0" applyFont="1" applyBorder="1" applyAlignment="1">
      <alignment textRotation="90"/>
    </xf>
    <xf numFmtId="0" fontId="69" fillId="0" borderId="20" xfId="0" applyFont="1" applyBorder="1" applyAlignment="1">
      <alignment textRotation="90"/>
    </xf>
    <xf numFmtId="0" fontId="69" fillId="0" borderId="15" xfId="0" applyFont="1" applyBorder="1" applyAlignment="1">
      <alignment textRotation="90"/>
    </xf>
    <xf numFmtId="0" fontId="69" fillId="0" borderId="12" xfId="0" applyFont="1" applyFill="1" applyBorder="1" applyAlignment="1">
      <alignment textRotation="90"/>
    </xf>
    <xf numFmtId="0" fontId="55" fillId="0" borderId="12" xfId="0" applyFont="1" applyBorder="1" applyAlignment="1">
      <alignment/>
    </xf>
    <xf numFmtId="0" fontId="69" fillId="0" borderId="12" xfId="0" applyFont="1" applyFill="1" applyBorder="1" applyAlignment="1">
      <alignment horizontal="center" textRotation="90"/>
    </xf>
    <xf numFmtId="0" fontId="69" fillId="0" borderId="15" xfId="0" applyFont="1" applyFill="1" applyBorder="1" applyAlignment="1">
      <alignment horizontal="center" vertical="top" shrinkToFit="1"/>
    </xf>
    <xf numFmtId="0" fontId="69" fillId="0" borderId="20" xfId="0" applyFont="1" applyFill="1" applyBorder="1" applyAlignment="1">
      <alignment horizontal="center" vertical="top" shrinkToFit="1"/>
    </xf>
    <xf numFmtId="0" fontId="69" fillId="0" borderId="12" xfId="0" applyFont="1" applyFill="1" applyBorder="1" applyAlignment="1">
      <alignment horizontal="center" vertical="top" shrinkToFit="1"/>
    </xf>
    <xf numFmtId="0" fontId="69" fillId="0" borderId="20" xfId="0" applyFont="1" applyFill="1" applyBorder="1" applyAlignment="1">
      <alignment vertical="center" textRotation="90"/>
    </xf>
    <xf numFmtId="0" fontId="69" fillId="0" borderId="15" xfId="0" applyFont="1" applyFill="1" applyBorder="1" applyAlignment="1">
      <alignment horizontal="center" textRotation="90"/>
    </xf>
    <xf numFmtId="0" fontId="69" fillId="0" borderId="0" xfId="0" applyFont="1" applyFill="1" applyBorder="1" applyAlignment="1">
      <alignment horizontal="center" vertical="center" textRotation="90"/>
    </xf>
    <xf numFmtId="0" fontId="69" fillId="0" borderId="12" xfId="0" applyFont="1" applyFill="1" applyBorder="1" applyAlignment="1">
      <alignment horizontal="center" vertical="center" textRotation="90"/>
    </xf>
    <xf numFmtId="0" fontId="55" fillId="0" borderId="15" xfId="0" applyFont="1" applyBorder="1" applyAlignment="1">
      <alignment/>
    </xf>
    <xf numFmtId="0" fontId="69" fillId="0" borderId="18" xfId="0" applyFont="1" applyFill="1" applyBorder="1" applyAlignment="1">
      <alignment horizontal="center" vertical="top" shrinkToFit="1"/>
    </xf>
    <xf numFmtId="0" fontId="69" fillId="0" borderId="15" xfId="0" applyFont="1" applyFill="1" applyBorder="1" applyAlignment="1">
      <alignment horizontal="center" shrinkToFit="1"/>
    </xf>
    <xf numFmtId="0" fontId="69" fillId="0" borderId="0" xfId="0" applyFont="1" applyFill="1" applyBorder="1" applyAlignment="1">
      <alignment horizontal="center" shrinkToFit="1"/>
    </xf>
    <xf numFmtId="0" fontId="69" fillId="0" borderId="23" xfId="0" applyFont="1" applyFill="1" applyBorder="1" applyAlignment="1">
      <alignment horizontal="center" shrinkToFit="1"/>
    </xf>
    <xf numFmtId="0" fontId="69" fillId="0" borderId="12" xfId="0" applyFont="1" applyFill="1" applyBorder="1" applyAlignment="1">
      <alignment horizontal="center" shrinkToFit="1"/>
    </xf>
    <xf numFmtId="0" fontId="69" fillId="0" borderId="18" xfId="0" applyFont="1" applyFill="1" applyBorder="1" applyAlignment="1">
      <alignment horizontal="center" shrinkToFit="1"/>
    </xf>
    <xf numFmtId="0" fontId="69" fillId="0" borderId="0" xfId="0" applyFont="1" applyFill="1" applyBorder="1" applyAlignment="1">
      <alignment vertical="center" textRotation="90"/>
    </xf>
    <xf numFmtId="0" fontId="68" fillId="0" borderId="10" xfId="0" applyFont="1" applyFill="1" applyBorder="1" applyAlignment="1">
      <alignment horizontal="center" vertical="center" wrapText="1"/>
    </xf>
    <xf numFmtId="0" fontId="68" fillId="0" borderId="24" xfId="0" applyFont="1" applyBorder="1" applyAlignment="1">
      <alignment horizontal="center"/>
    </xf>
    <xf numFmtId="0" fontId="68" fillId="0" borderId="25" xfId="0" applyFont="1" applyBorder="1" applyAlignment="1">
      <alignment horizontal="center"/>
    </xf>
    <xf numFmtId="0" fontId="68" fillId="0" borderId="26" xfId="0" applyFont="1" applyFill="1" applyBorder="1" applyAlignment="1">
      <alignment horizontal="center" vertical="center"/>
    </xf>
    <xf numFmtId="0" fontId="68" fillId="0" borderId="26" xfId="0" applyFont="1" applyBorder="1" applyAlignment="1">
      <alignment horizontal="center" vertical="center"/>
    </xf>
    <xf numFmtId="0" fontId="69" fillId="0" borderId="27" xfId="0" applyFont="1" applyFill="1" applyBorder="1" applyAlignment="1">
      <alignment horizontal="center" vertical="top" shrinkToFit="1"/>
    </xf>
    <xf numFmtId="0" fontId="55" fillId="0" borderId="28" xfId="0" applyFont="1" applyBorder="1" applyAlignment="1">
      <alignment/>
    </xf>
    <xf numFmtId="0" fontId="69" fillId="0" borderId="29" xfId="0" applyFont="1" applyFill="1" applyBorder="1" applyAlignment="1">
      <alignment horizontal="center" vertical="top" shrinkToFit="1"/>
    </xf>
    <xf numFmtId="0" fontId="55" fillId="0" borderId="30" xfId="0" applyFont="1" applyBorder="1" applyAlignment="1">
      <alignment horizontal="center" vertical="center"/>
    </xf>
    <xf numFmtId="0" fontId="55" fillId="0" borderId="28" xfId="0" applyFont="1" applyBorder="1" applyAlignment="1">
      <alignment horizontal="right"/>
    </xf>
    <xf numFmtId="0" fontId="55" fillId="0" borderId="31" xfId="0" applyFont="1" applyBorder="1" applyAlignment="1">
      <alignment horizontal="right"/>
    </xf>
    <xf numFmtId="0" fontId="68" fillId="0" borderId="32" xfId="0" applyFont="1" applyFill="1" applyBorder="1" applyAlignment="1">
      <alignment horizontal="center" vertical="center" wrapText="1"/>
    </xf>
    <xf numFmtId="0" fontId="69" fillId="0" borderId="33" xfId="0" applyFont="1" applyFill="1" applyBorder="1" applyAlignment="1">
      <alignment horizontal="center" textRotation="90"/>
    </xf>
    <xf numFmtId="0" fontId="69" fillId="0" borderId="33" xfId="0" applyFont="1" applyFill="1" applyBorder="1" applyAlignment="1">
      <alignment textRotation="90"/>
    </xf>
    <xf numFmtId="0" fontId="69" fillId="0" borderId="33" xfId="0" applyFont="1" applyBorder="1" applyAlignment="1">
      <alignment textRotation="90"/>
    </xf>
    <xf numFmtId="0" fontId="69" fillId="0" borderId="34" xfId="0" applyFont="1" applyBorder="1" applyAlignment="1">
      <alignment textRotation="90"/>
    </xf>
    <xf numFmtId="0" fontId="69" fillId="0" borderId="35" xfId="0" applyFont="1" applyBorder="1" applyAlignment="1">
      <alignment textRotation="90"/>
    </xf>
    <xf numFmtId="0" fontId="69" fillId="0" borderId="36" xfId="0" applyFont="1" applyBorder="1" applyAlignment="1">
      <alignment textRotation="90"/>
    </xf>
    <xf numFmtId="0" fontId="69" fillId="0" borderId="34" xfId="0" applyFont="1" applyFill="1" applyBorder="1" applyAlignment="1">
      <alignment textRotation="90"/>
    </xf>
    <xf numFmtId="0" fontId="55" fillId="0" borderId="34" xfId="0" applyFont="1" applyBorder="1" applyAlignment="1">
      <alignment/>
    </xf>
    <xf numFmtId="0" fontId="69" fillId="0" borderId="34" xfId="0" applyFont="1" applyFill="1" applyBorder="1" applyAlignment="1">
      <alignment horizontal="center" textRotation="90"/>
    </xf>
    <xf numFmtId="0" fontId="69" fillId="0" borderId="36" xfId="0" applyFont="1" applyFill="1" applyBorder="1" applyAlignment="1">
      <alignment horizontal="center" shrinkToFit="1"/>
    </xf>
    <xf numFmtId="0" fontId="69" fillId="0" borderId="33" xfId="0" applyFont="1" applyFill="1" applyBorder="1" applyAlignment="1">
      <alignment horizontal="center" shrinkToFit="1"/>
    </xf>
    <xf numFmtId="0" fontId="69" fillId="0" borderId="33" xfId="0" applyFont="1" applyFill="1" applyBorder="1" applyAlignment="1">
      <alignment vertical="center" textRotation="90"/>
    </xf>
    <xf numFmtId="0" fontId="69" fillId="0" borderId="35" xfId="0" applyFont="1" applyFill="1" applyBorder="1" applyAlignment="1">
      <alignment horizontal="center" vertical="top" shrinkToFit="1"/>
    </xf>
    <xf numFmtId="0" fontId="69" fillId="0" borderId="34" xfId="0" applyFont="1" applyFill="1" applyBorder="1" applyAlignment="1">
      <alignment horizontal="center" shrinkToFit="1"/>
    </xf>
    <xf numFmtId="0" fontId="69" fillId="0" borderId="35" xfId="0" applyFont="1" applyFill="1" applyBorder="1" applyAlignment="1">
      <alignment vertical="center" textRotation="90"/>
    </xf>
    <xf numFmtId="0" fontId="69" fillId="0" borderId="33" xfId="0" applyFont="1" applyFill="1" applyBorder="1" applyAlignment="1">
      <alignment horizontal="center" vertical="center" textRotation="90"/>
    </xf>
    <xf numFmtId="0" fontId="55" fillId="0" borderId="36" xfId="0" applyFont="1" applyBorder="1" applyAlignment="1">
      <alignment/>
    </xf>
    <xf numFmtId="0" fontId="69" fillId="0" borderId="34" xfId="0" applyFont="1" applyFill="1" applyBorder="1" applyAlignment="1">
      <alignment horizontal="center" vertical="top" shrinkToFit="1"/>
    </xf>
    <xf numFmtId="0" fontId="69" fillId="0" borderId="33" xfId="0" applyFont="1" applyFill="1" applyBorder="1" applyAlignment="1">
      <alignment horizontal="center" vertical="top" shrinkToFit="1"/>
    </xf>
    <xf numFmtId="0" fontId="69" fillId="0" borderId="37" xfId="0" applyFont="1" applyFill="1" applyBorder="1" applyAlignment="1">
      <alignment horizontal="center" vertical="top" shrinkToFit="1"/>
    </xf>
    <xf numFmtId="0" fontId="68" fillId="0" borderId="27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68" fillId="0" borderId="38" xfId="0" applyFont="1" applyBorder="1" applyAlignment="1">
      <alignment horizontal="center"/>
    </xf>
    <xf numFmtId="0" fontId="68" fillId="0" borderId="39" xfId="0" applyFont="1" applyBorder="1" applyAlignment="1">
      <alignment horizontal="center"/>
    </xf>
    <xf numFmtId="0" fontId="55" fillId="0" borderId="38" xfId="0" applyFont="1" applyBorder="1" applyAlignment="1">
      <alignment horizontal="center"/>
    </xf>
    <xf numFmtId="0" fontId="55" fillId="0" borderId="40" xfId="0" applyFont="1" applyBorder="1" applyAlignment="1">
      <alignment horizontal="center"/>
    </xf>
    <xf numFmtId="0" fontId="69" fillId="0" borderId="10" xfId="0" applyFont="1" applyBorder="1" applyAlignment="1">
      <alignment horizontal="center" wrapText="1"/>
    </xf>
    <xf numFmtId="0" fontId="55" fillId="0" borderId="20" xfId="0" applyFont="1" applyBorder="1" applyAlignment="1">
      <alignment horizontal="center"/>
    </xf>
    <xf numFmtId="0" fontId="69" fillId="0" borderId="32" xfId="0" applyFont="1" applyBorder="1" applyAlignment="1">
      <alignment horizontal="center" wrapText="1"/>
    </xf>
    <xf numFmtId="0" fontId="69" fillId="0" borderId="36" xfId="0" applyFont="1" applyFill="1" applyBorder="1" applyAlignment="1">
      <alignment horizontal="center" textRotation="90"/>
    </xf>
    <xf numFmtId="0" fontId="55" fillId="0" borderId="35" xfId="0" applyFont="1" applyBorder="1" applyAlignment="1">
      <alignment horizontal="center"/>
    </xf>
    <xf numFmtId="0" fontId="70" fillId="0" borderId="41" xfId="0" applyFont="1" applyBorder="1" applyAlignment="1">
      <alignment wrapText="1"/>
    </xf>
    <xf numFmtId="0" fontId="70" fillId="0" borderId="41" xfId="0" applyFont="1" applyBorder="1" applyAlignment="1">
      <alignment horizontal="center" vertical="center" wrapText="1"/>
    </xf>
    <xf numFmtId="0" fontId="71" fillId="0" borderId="0" xfId="0" applyFont="1" applyAlignment="1">
      <alignment/>
    </xf>
    <xf numFmtId="0" fontId="72" fillId="0" borderId="0" xfId="0" applyFont="1" applyBorder="1" applyAlignment="1">
      <alignment horizontal="center" wrapText="1"/>
    </xf>
    <xf numFmtId="0" fontId="72" fillId="0" borderId="0" xfId="0" applyFont="1" applyFill="1" applyBorder="1" applyAlignment="1">
      <alignment horizontal="center" textRotation="90"/>
    </xf>
    <xf numFmtId="0" fontId="72" fillId="0" borderId="0" xfId="0" applyFont="1" applyBorder="1" applyAlignment="1">
      <alignment horizontal="center" textRotation="90"/>
    </xf>
    <xf numFmtId="0" fontId="72" fillId="0" borderId="0" xfId="0" applyFont="1" applyFill="1" applyBorder="1" applyAlignment="1">
      <alignment horizontal="center" shrinkToFit="1"/>
    </xf>
    <xf numFmtId="0" fontId="72" fillId="0" borderId="0" xfId="0" applyFont="1" applyFill="1" applyBorder="1" applyAlignment="1">
      <alignment vertical="center" textRotation="90"/>
    </xf>
    <xf numFmtId="0" fontId="72" fillId="0" borderId="0" xfId="0" applyFont="1" applyFill="1" applyBorder="1" applyAlignment="1">
      <alignment horizontal="center" vertical="center" textRotation="90"/>
    </xf>
    <xf numFmtId="0" fontId="7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4" fillId="0" borderId="0" xfId="0" applyFont="1" applyAlignment="1">
      <alignment horizontal="center"/>
    </xf>
    <xf numFmtId="0" fontId="74" fillId="0" borderId="0" xfId="0" applyFont="1" applyBorder="1" applyAlignment="1">
      <alignment horizontal="center"/>
    </xf>
    <xf numFmtId="0" fontId="75" fillId="0" borderId="42" xfId="0" applyFont="1" applyFill="1" applyBorder="1" applyAlignment="1">
      <alignment horizontal="center" vertical="center" textRotation="90"/>
    </xf>
    <xf numFmtId="0" fontId="75" fillId="0" borderId="43" xfId="0" applyFont="1" applyFill="1" applyBorder="1" applyAlignment="1">
      <alignment horizontal="center" vertical="center" textRotation="90"/>
    </xf>
    <xf numFmtId="0" fontId="75" fillId="0" borderId="44" xfId="0" applyFont="1" applyFill="1" applyBorder="1" applyAlignment="1">
      <alignment horizontal="center" vertical="center" textRotation="90"/>
    </xf>
    <xf numFmtId="0" fontId="75" fillId="0" borderId="45" xfId="0" applyFont="1" applyFill="1" applyBorder="1" applyAlignment="1">
      <alignment horizontal="center" vertical="center" textRotation="90"/>
    </xf>
    <xf numFmtId="0" fontId="75" fillId="0" borderId="0" xfId="0" applyFont="1" applyFill="1" applyBorder="1" applyAlignment="1">
      <alignment horizontal="center" vertical="center" textRotation="90"/>
    </xf>
    <xf numFmtId="0" fontId="75" fillId="0" borderId="46" xfId="0" applyFont="1" applyFill="1" applyBorder="1" applyAlignment="1">
      <alignment horizontal="center" vertical="center" textRotation="90"/>
    </xf>
    <xf numFmtId="0" fontId="75" fillId="0" borderId="47" xfId="0" applyFont="1" applyFill="1" applyBorder="1" applyAlignment="1">
      <alignment horizontal="center" vertical="center" textRotation="90"/>
    </xf>
    <xf numFmtId="0" fontId="75" fillId="0" borderId="33" xfId="0" applyFont="1" applyFill="1" applyBorder="1" applyAlignment="1">
      <alignment horizontal="center" vertical="center" textRotation="90"/>
    </xf>
    <xf numFmtId="0" fontId="75" fillId="0" borderId="48" xfId="0" applyFont="1" applyFill="1" applyBorder="1" applyAlignment="1">
      <alignment horizontal="center" vertical="center" textRotation="90"/>
    </xf>
    <xf numFmtId="0" fontId="75" fillId="0" borderId="42" xfId="0" applyFont="1" applyBorder="1" applyAlignment="1">
      <alignment horizontal="center" vertical="center" textRotation="90"/>
    </xf>
    <xf numFmtId="0" fontId="75" fillId="0" borderId="43" xfId="0" applyFont="1" applyBorder="1" applyAlignment="1">
      <alignment horizontal="center" vertical="center" textRotation="90"/>
    </xf>
    <xf numFmtId="0" fontId="75" fillId="0" borderId="44" xfId="0" applyFont="1" applyBorder="1" applyAlignment="1">
      <alignment horizontal="center" vertical="center" textRotation="90"/>
    </xf>
    <xf numFmtId="0" fontId="75" fillId="0" borderId="45" xfId="0" applyFont="1" applyBorder="1" applyAlignment="1">
      <alignment horizontal="center" vertical="center" textRotation="90"/>
    </xf>
    <xf numFmtId="0" fontId="75" fillId="0" borderId="0" xfId="0" applyFont="1" applyBorder="1" applyAlignment="1">
      <alignment horizontal="center" vertical="center" textRotation="90"/>
    </xf>
    <xf numFmtId="0" fontId="75" fillId="0" borderId="46" xfId="0" applyFont="1" applyBorder="1" applyAlignment="1">
      <alignment horizontal="center" vertical="center" textRotation="90"/>
    </xf>
    <xf numFmtId="0" fontId="75" fillId="0" borderId="47" xfId="0" applyFont="1" applyBorder="1" applyAlignment="1">
      <alignment horizontal="center" vertical="center" textRotation="90"/>
    </xf>
    <xf numFmtId="0" fontId="75" fillId="0" borderId="33" xfId="0" applyFont="1" applyBorder="1" applyAlignment="1">
      <alignment horizontal="center" vertical="center" textRotation="90"/>
    </xf>
    <xf numFmtId="0" fontId="75" fillId="0" borderId="48" xfId="0" applyFont="1" applyBorder="1" applyAlignment="1">
      <alignment horizontal="center" vertical="center" textRotation="90"/>
    </xf>
    <xf numFmtId="0" fontId="75" fillId="0" borderId="49" xfId="0" applyFont="1" applyBorder="1" applyAlignment="1">
      <alignment horizontal="center" vertical="center" textRotation="90"/>
    </xf>
    <xf numFmtId="0" fontId="75" fillId="0" borderId="50" xfId="0" applyFont="1" applyBorder="1" applyAlignment="1">
      <alignment horizontal="center" vertical="center" textRotation="90"/>
    </xf>
    <xf numFmtId="0" fontId="75" fillId="0" borderId="51" xfId="0" applyFont="1" applyBorder="1" applyAlignment="1">
      <alignment horizontal="center" vertical="center" textRotation="90"/>
    </xf>
    <xf numFmtId="0" fontId="75" fillId="0" borderId="49" xfId="0" applyFont="1" applyFill="1" applyBorder="1" applyAlignment="1">
      <alignment horizontal="center" vertical="center" textRotation="90"/>
    </xf>
    <xf numFmtId="0" fontId="75" fillId="0" borderId="50" xfId="0" applyFont="1" applyFill="1" applyBorder="1" applyAlignment="1">
      <alignment horizontal="center" vertical="center" textRotation="90"/>
    </xf>
    <xf numFmtId="0" fontId="75" fillId="0" borderId="51" xfId="0" applyFont="1" applyFill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6" fillId="0" borderId="13" xfId="0" applyFont="1" applyBorder="1" applyAlignment="1">
      <alignment horizontal="right" vertical="center"/>
    </xf>
    <xf numFmtId="0" fontId="76" fillId="0" borderId="23" xfId="0" applyFont="1" applyBorder="1" applyAlignment="1">
      <alignment horizontal="right" vertical="center"/>
    </xf>
    <xf numFmtId="0" fontId="76" fillId="0" borderId="14" xfId="0" applyFont="1" applyBorder="1" applyAlignment="1">
      <alignment horizontal="right" vertical="center"/>
    </xf>
    <xf numFmtId="0" fontId="76" fillId="0" borderId="15" xfId="0" applyFont="1" applyBorder="1" applyAlignment="1">
      <alignment horizontal="right" vertical="center"/>
    </xf>
    <xf numFmtId="0" fontId="76" fillId="0" borderId="0" xfId="0" applyFont="1" applyBorder="1" applyAlignment="1">
      <alignment horizontal="right" vertical="center"/>
    </xf>
    <xf numFmtId="0" fontId="76" fillId="0" borderId="12" xfId="0" applyFont="1" applyBorder="1" applyAlignment="1">
      <alignment horizontal="right" vertical="center"/>
    </xf>
    <xf numFmtId="0" fontId="76" fillId="0" borderId="16" xfId="0" applyFont="1" applyBorder="1" applyAlignment="1">
      <alignment horizontal="right" vertical="center"/>
    </xf>
    <xf numFmtId="0" fontId="76" fillId="0" borderId="18" xfId="0" applyFont="1" applyBorder="1" applyAlignment="1">
      <alignment horizontal="right" vertical="center"/>
    </xf>
    <xf numFmtId="0" fontId="76" fillId="0" borderId="17" xfId="0" applyFont="1" applyBorder="1" applyAlignment="1">
      <alignment horizontal="right" vertical="center"/>
    </xf>
    <xf numFmtId="0" fontId="68" fillId="0" borderId="21" xfId="0" applyFont="1" applyBorder="1" applyAlignment="1">
      <alignment horizontal="right" vertical="center"/>
    </xf>
    <xf numFmtId="0" fontId="68" fillId="0" borderId="52" xfId="0" applyFont="1" applyBorder="1" applyAlignment="1">
      <alignment horizontal="right" vertical="center"/>
    </xf>
    <xf numFmtId="0" fontId="68" fillId="0" borderId="22" xfId="0" applyFont="1" applyBorder="1" applyAlignment="1">
      <alignment horizontal="right" vertical="center"/>
    </xf>
    <xf numFmtId="14" fontId="6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5" fillId="0" borderId="21" xfId="0" applyFont="1" applyBorder="1" applyAlignment="1">
      <alignment horizontal="right" vertical="center"/>
    </xf>
    <xf numFmtId="0" fontId="55" fillId="0" borderId="52" xfId="0" applyFont="1" applyBorder="1" applyAlignment="1">
      <alignment horizontal="right" vertical="center"/>
    </xf>
    <xf numFmtId="0" fontId="55" fillId="0" borderId="22" xfId="0" applyFont="1" applyBorder="1" applyAlignment="1">
      <alignment horizontal="right" vertical="center"/>
    </xf>
    <xf numFmtId="0" fontId="77" fillId="0" borderId="21" xfId="0" applyFont="1" applyBorder="1" applyAlignment="1">
      <alignment horizontal="center"/>
    </xf>
    <xf numFmtId="0" fontId="77" fillId="0" borderId="52" xfId="0" applyFont="1" applyBorder="1" applyAlignment="1">
      <alignment horizontal="center"/>
    </xf>
    <xf numFmtId="0" fontId="77" fillId="0" borderId="22" xfId="0" applyFont="1" applyBorder="1" applyAlignment="1">
      <alignment horizontal="center"/>
    </xf>
    <xf numFmtId="14" fontId="61" fillId="0" borderId="10" xfId="0" applyNumberFormat="1" applyFont="1" applyBorder="1" applyAlignment="1">
      <alignment horizontal="center" vertical="center" wrapText="1"/>
    </xf>
    <xf numFmtId="14" fontId="63" fillId="0" borderId="10" xfId="0" applyNumberFormat="1" applyFont="1" applyBorder="1" applyAlignment="1">
      <alignment horizontal="center" vertical="center" textRotation="90" wrapText="1"/>
    </xf>
    <xf numFmtId="0" fontId="63" fillId="0" borderId="21" xfId="0" applyFont="1" applyFill="1" applyBorder="1" applyAlignment="1">
      <alignment horizontal="right" vertical="center"/>
    </xf>
    <xf numFmtId="0" fontId="63" fillId="0" borderId="52" xfId="0" applyFont="1" applyFill="1" applyBorder="1" applyAlignment="1">
      <alignment horizontal="right" vertical="center"/>
    </xf>
    <xf numFmtId="0" fontId="63" fillId="0" borderId="22" xfId="0" applyFont="1" applyFill="1" applyBorder="1" applyAlignment="1">
      <alignment horizontal="right" vertical="center"/>
    </xf>
    <xf numFmtId="0" fontId="63" fillId="0" borderId="21" xfId="0" applyFont="1" applyBorder="1" applyAlignment="1">
      <alignment horizontal="right" vertical="center"/>
    </xf>
    <xf numFmtId="0" fontId="63" fillId="0" borderId="52" xfId="0" applyFont="1" applyBorder="1" applyAlignment="1">
      <alignment horizontal="right" vertical="center"/>
    </xf>
    <xf numFmtId="0" fontId="63" fillId="0" borderId="22" xfId="0" applyFont="1" applyBorder="1" applyAlignment="1">
      <alignment horizontal="right" vertical="center"/>
    </xf>
    <xf numFmtId="0" fontId="78" fillId="0" borderId="41" xfId="0" applyFont="1" applyBorder="1" applyAlignment="1">
      <alignment horizontal="center" vertical="center"/>
    </xf>
    <xf numFmtId="0" fontId="78" fillId="0" borderId="51" xfId="0" applyFont="1" applyBorder="1" applyAlignment="1">
      <alignment horizontal="center" vertical="center"/>
    </xf>
    <xf numFmtId="0" fontId="78" fillId="0" borderId="41" xfId="0" applyFont="1" applyBorder="1" applyAlignment="1">
      <alignment horizontal="center"/>
    </xf>
    <xf numFmtId="0" fontId="78" fillId="0" borderId="53" xfId="0" applyFont="1" applyBorder="1" applyAlignment="1">
      <alignment horizontal="center"/>
    </xf>
    <xf numFmtId="0" fontId="78" fillId="0" borderId="54" xfId="0" applyFont="1" applyBorder="1" applyAlignment="1">
      <alignment horizontal="center"/>
    </xf>
    <xf numFmtId="0" fontId="78" fillId="0" borderId="55" xfId="0" applyFont="1" applyBorder="1" applyAlignment="1">
      <alignment horizontal="center"/>
    </xf>
    <xf numFmtId="0" fontId="78" fillId="0" borderId="53" xfId="0" applyFont="1" applyBorder="1" applyAlignment="1">
      <alignment horizontal="center"/>
    </xf>
    <xf numFmtId="0" fontId="78" fillId="0" borderId="56" xfId="0" applyFont="1" applyBorder="1" applyAlignment="1">
      <alignment horizontal="center"/>
    </xf>
    <xf numFmtId="0" fontId="78" fillId="0" borderId="57" xfId="0" applyFont="1" applyBorder="1" applyAlignment="1">
      <alignment horizontal="center"/>
    </xf>
    <xf numFmtId="0" fontId="79" fillId="0" borderId="56" xfId="0" applyFont="1" applyBorder="1" applyAlignment="1">
      <alignment horizontal="center" vertical="center"/>
    </xf>
    <xf numFmtId="0" fontId="79" fillId="0" borderId="55" xfId="0" applyFont="1" applyBorder="1" applyAlignment="1">
      <alignment horizontal="center" vertical="center"/>
    </xf>
    <xf numFmtId="0" fontId="79" fillId="0" borderId="53" xfId="0" applyFont="1" applyBorder="1" applyAlignment="1">
      <alignment horizontal="center" vertical="center"/>
    </xf>
    <xf numFmtId="0" fontId="78" fillId="0" borderId="41" xfId="0" applyFont="1" applyFill="1" applyBorder="1" applyAlignment="1">
      <alignment horizontal="center" vertical="center"/>
    </xf>
    <xf numFmtId="0" fontId="78" fillId="0" borderId="53" xfId="0" applyFont="1" applyFill="1" applyBorder="1" applyAlignment="1">
      <alignment horizontal="center" vertical="center"/>
    </xf>
    <xf numFmtId="0" fontId="79" fillId="0" borderId="53" xfId="0" applyFont="1" applyFill="1" applyBorder="1" applyAlignment="1">
      <alignment horizontal="center" vertical="center"/>
    </xf>
    <xf numFmtId="0" fontId="78" fillId="0" borderId="47" xfId="0" applyFont="1" applyBorder="1" applyAlignment="1">
      <alignment horizontal="center"/>
    </xf>
    <xf numFmtId="0" fontId="79" fillId="0" borderId="34" xfId="0" applyFont="1" applyBorder="1" applyAlignment="1">
      <alignment horizontal="center" vertical="center"/>
    </xf>
    <xf numFmtId="0" fontId="79" fillId="0" borderId="36" xfId="0" applyFont="1" applyBorder="1" applyAlignment="1">
      <alignment horizontal="center" vertical="center"/>
    </xf>
    <xf numFmtId="0" fontId="78" fillId="0" borderId="33" xfId="0" applyFont="1" applyBorder="1" applyAlignment="1">
      <alignment horizontal="center" vertical="center"/>
    </xf>
    <xf numFmtId="0" fontId="79" fillId="0" borderId="33" xfId="0" applyFont="1" applyBorder="1" applyAlignment="1">
      <alignment horizontal="center" vertical="center"/>
    </xf>
    <xf numFmtId="0" fontId="78" fillId="0" borderId="42" xfId="0" applyFont="1" applyBorder="1" applyAlignment="1">
      <alignment horizontal="center"/>
    </xf>
    <xf numFmtId="0" fontId="78" fillId="0" borderId="56" xfId="0" applyFont="1" applyBorder="1" applyAlignment="1">
      <alignment horizontal="center" vertical="center"/>
    </xf>
    <xf numFmtId="0" fontId="78" fillId="0" borderId="55" xfId="0" applyFont="1" applyBorder="1" applyAlignment="1">
      <alignment horizontal="center" vertical="center"/>
    </xf>
    <xf numFmtId="0" fontId="78" fillId="0" borderId="53" xfId="0" applyFont="1" applyBorder="1" applyAlignment="1">
      <alignment horizontal="center" vertical="center"/>
    </xf>
    <xf numFmtId="0" fontId="78" fillId="0" borderId="53" xfId="0" applyFont="1" applyBorder="1" applyAlignment="1">
      <alignment/>
    </xf>
    <xf numFmtId="0" fontId="78" fillId="0" borderId="58" xfId="0" applyFont="1" applyBorder="1" applyAlignment="1">
      <alignment horizontal="center"/>
    </xf>
    <xf numFmtId="0" fontId="78" fillId="0" borderId="12" xfId="0" applyFont="1" applyBorder="1" applyAlignment="1">
      <alignment horizontal="center" vertical="center"/>
    </xf>
    <xf numFmtId="0" fontId="78" fillId="0" borderId="20" xfId="0" applyFont="1" applyBorder="1" applyAlignment="1">
      <alignment horizontal="center" vertical="center"/>
    </xf>
    <xf numFmtId="0" fontId="78" fillId="0" borderId="15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78" fillId="0" borderId="0" xfId="0" applyFont="1" applyBorder="1" applyAlignment="1">
      <alignment/>
    </xf>
    <xf numFmtId="0" fontId="78" fillId="0" borderId="44" xfId="0" applyFont="1" applyBorder="1" applyAlignment="1">
      <alignment horizontal="center" vertical="center"/>
    </xf>
    <xf numFmtId="0" fontId="78" fillId="0" borderId="48" xfId="0" applyFont="1" applyBorder="1" applyAlignment="1">
      <alignment horizontal="center" vertical="center"/>
    </xf>
    <xf numFmtId="0" fontId="70" fillId="0" borderId="58" xfId="0" applyFont="1" applyBorder="1" applyAlignment="1">
      <alignment wrapText="1"/>
    </xf>
    <xf numFmtId="0" fontId="70" fillId="0" borderId="58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/>
    </xf>
    <xf numFmtId="0" fontId="78" fillId="0" borderId="10" xfId="0" applyFont="1" applyBorder="1" applyAlignment="1">
      <alignment horizontal="center" wrapText="1"/>
    </xf>
    <xf numFmtId="0" fontId="75" fillId="0" borderId="42" xfId="0" applyFont="1" applyBorder="1" applyAlignment="1">
      <alignment horizontal="center" vertical="center" textRotation="90" wrapText="1"/>
    </xf>
    <xf numFmtId="0" fontId="75" fillId="0" borderId="43" xfId="0" applyFont="1" applyBorder="1" applyAlignment="1">
      <alignment horizontal="center" vertical="center" textRotation="90" wrapText="1"/>
    </xf>
    <xf numFmtId="0" fontId="75" fillId="0" borderId="44" xfId="0" applyFont="1" applyBorder="1" applyAlignment="1">
      <alignment horizontal="center" vertical="center" textRotation="90" wrapText="1"/>
    </xf>
    <xf numFmtId="0" fontId="75" fillId="0" borderId="45" xfId="0" applyFont="1" applyBorder="1" applyAlignment="1">
      <alignment horizontal="center" vertical="center" textRotation="90" wrapText="1"/>
    </xf>
    <xf numFmtId="0" fontId="75" fillId="0" borderId="0" xfId="0" applyFont="1" applyBorder="1" applyAlignment="1">
      <alignment horizontal="center" vertical="center" textRotation="90" wrapText="1"/>
    </xf>
    <xf numFmtId="0" fontId="75" fillId="0" borderId="46" xfId="0" applyFont="1" applyBorder="1" applyAlignment="1">
      <alignment horizontal="center" vertical="center" textRotation="90" wrapText="1"/>
    </xf>
    <xf numFmtId="0" fontId="75" fillId="0" borderId="47" xfId="0" applyFont="1" applyBorder="1" applyAlignment="1">
      <alignment horizontal="center" vertical="center" textRotation="90" wrapText="1"/>
    </xf>
    <xf numFmtId="0" fontId="75" fillId="0" borderId="33" xfId="0" applyFont="1" applyBorder="1" applyAlignment="1">
      <alignment horizontal="center" vertical="center" textRotation="90" wrapText="1"/>
    </xf>
    <xf numFmtId="0" fontId="75" fillId="0" borderId="48" xfId="0" applyFont="1" applyBorder="1" applyAlignment="1">
      <alignment horizontal="center" vertical="center" textRotation="90" wrapText="1"/>
    </xf>
    <xf numFmtId="0" fontId="73" fillId="0" borderId="58" xfId="0" applyFont="1" applyBorder="1" applyAlignment="1">
      <alignment horizontal="center" vertical="center" wrapText="1"/>
    </xf>
    <xf numFmtId="0" fontId="73" fillId="0" borderId="41" xfId="0" applyFont="1" applyBorder="1" applyAlignment="1">
      <alignment horizontal="center" vertical="center" wrapText="1"/>
    </xf>
    <xf numFmtId="0" fontId="73" fillId="0" borderId="41" xfId="0" applyFont="1" applyFill="1" applyBorder="1" applyAlignment="1">
      <alignment horizontal="center" vertical="center" wrapText="1"/>
    </xf>
    <xf numFmtId="0" fontId="73" fillId="0" borderId="58" xfId="0" applyFont="1" applyFill="1" applyBorder="1" applyAlignment="1">
      <alignment horizontal="center" vertical="center" wrapText="1"/>
    </xf>
    <xf numFmtId="0" fontId="75" fillId="0" borderId="42" xfId="0" applyFont="1" applyFill="1" applyBorder="1" applyAlignment="1">
      <alignment horizontal="center" vertical="center" textRotation="90" shrinkToFit="1"/>
    </xf>
    <xf numFmtId="0" fontId="75" fillId="0" borderId="43" xfId="0" applyFont="1" applyFill="1" applyBorder="1" applyAlignment="1">
      <alignment horizontal="center" vertical="center" textRotation="90" shrinkToFit="1"/>
    </xf>
    <xf numFmtId="0" fontId="75" fillId="0" borderId="44" xfId="0" applyFont="1" applyFill="1" applyBorder="1" applyAlignment="1">
      <alignment horizontal="center" vertical="center" textRotation="90" shrinkToFit="1"/>
    </xf>
    <xf numFmtId="0" fontId="75" fillId="0" borderId="45" xfId="0" applyFont="1" applyFill="1" applyBorder="1" applyAlignment="1">
      <alignment horizontal="center" vertical="center" textRotation="90" shrinkToFit="1"/>
    </xf>
    <xf numFmtId="0" fontId="75" fillId="0" borderId="0" xfId="0" applyFont="1" applyFill="1" applyBorder="1" applyAlignment="1">
      <alignment horizontal="center" vertical="center" textRotation="90" shrinkToFit="1"/>
    </xf>
    <xf numFmtId="0" fontId="75" fillId="0" borderId="46" xfId="0" applyFont="1" applyFill="1" applyBorder="1" applyAlignment="1">
      <alignment horizontal="center" vertical="center" textRotation="90" shrinkToFit="1"/>
    </xf>
    <xf numFmtId="0" fontId="75" fillId="0" borderId="47" xfId="0" applyFont="1" applyFill="1" applyBorder="1" applyAlignment="1">
      <alignment horizontal="center" vertical="center" textRotation="90" shrinkToFit="1"/>
    </xf>
    <xf numFmtId="0" fontId="75" fillId="0" borderId="33" xfId="0" applyFont="1" applyFill="1" applyBorder="1" applyAlignment="1">
      <alignment horizontal="center" vertical="center" textRotation="90" shrinkToFit="1"/>
    </xf>
    <xf numFmtId="0" fontId="75" fillId="0" borderId="48" xfId="0" applyFont="1" applyFill="1" applyBorder="1" applyAlignment="1">
      <alignment horizontal="center" vertical="center" textRotation="90" shrinkToFit="1"/>
    </xf>
    <xf numFmtId="0" fontId="75" fillId="0" borderId="49" xfId="0" applyFont="1" applyFill="1" applyBorder="1" applyAlignment="1">
      <alignment horizontal="center" vertical="center" textRotation="90" shrinkToFit="1"/>
    </xf>
    <xf numFmtId="0" fontId="75" fillId="0" borderId="50" xfId="0" applyFont="1" applyFill="1" applyBorder="1" applyAlignment="1">
      <alignment horizontal="center" vertical="center" textRotation="90" shrinkToFit="1"/>
    </xf>
    <xf numFmtId="0" fontId="75" fillId="0" borderId="51" xfId="0" applyFont="1" applyFill="1" applyBorder="1" applyAlignment="1">
      <alignment horizontal="center" vertical="center" textRotation="90" shrinkToFit="1"/>
    </xf>
    <xf numFmtId="0" fontId="70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center" vertical="top"/>
    </xf>
    <xf numFmtId="0" fontId="80" fillId="0" borderId="10" xfId="0" applyFont="1" applyBorder="1" applyAlignment="1">
      <alignment horizontal="center"/>
    </xf>
    <xf numFmtId="0" fontId="78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95250</xdr:colOff>
      <xdr:row>12</xdr:row>
      <xdr:rowOff>47625</xdr:rowOff>
    </xdr:from>
    <xdr:ext cx="257175" cy="1847850"/>
    <xdr:sp>
      <xdr:nvSpPr>
        <xdr:cNvPr id="1" name="TextBox 3"/>
        <xdr:cNvSpPr txBox="1">
          <a:spLocks noChangeArrowheads="1"/>
        </xdr:cNvSpPr>
      </xdr:nvSpPr>
      <xdr:spPr>
        <a:xfrm rot="16200000">
          <a:off x="3181350" y="3571875"/>
          <a:ext cx="257175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47625</xdr:colOff>
      <xdr:row>12</xdr:row>
      <xdr:rowOff>114300</xdr:rowOff>
    </xdr:from>
    <xdr:ext cx="257175" cy="1847850"/>
    <xdr:sp>
      <xdr:nvSpPr>
        <xdr:cNvPr id="2" name="TextBox 4"/>
        <xdr:cNvSpPr txBox="1">
          <a:spLocks noChangeArrowheads="1"/>
        </xdr:cNvSpPr>
      </xdr:nvSpPr>
      <xdr:spPr>
        <a:xfrm rot="16200000">
          <a:off x="4581525" y="3638550"/>
          <a:ext cx="257175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40</xdr:col>
      <xdr:colOff>85725</xdr:colOff>
      <xdr:row>12</xdr:row>
      <xdr:rowOff>171450</xdr:rowOff>
    </xdr:from>
    <xdr:ext cx="257175" cy="1847850"/>
    <xdr:sp>
      <xdr:nvSpPr>
        <xdr:cNvPr id="3" name="TextBox 6"/>
        <xdr:cNvSpPr txBox="1">
          <a:spLocks noChangeArrowheads="1"/>
        </xdr:cNvSpPr>
      </xdr:nvSpPr>
      <xdr:spPr>
        <a:xfrm rot="16200000">
          <a:off x="7905750" y="3695700"/>
          <a:ext cx="257175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58</xdr:col>
      <xdr:colOff>38100</xdr:colOff>
      <xdr:row>8</xdr:row>
      <xdr:rowOff>257175</xdr:rowOff>
    </xdr:from>
    <xdr:ext cx="266700" cy="47625"/>
    <xdr:sp>
      <xdr:nvSpPr>
        <xdr:cNvPr id="4" name="TextBox 8"/>
        <xdr:cNvSpPr txBox="1">
          <a:spLocks noChangeArrowheads="1"/>
        </xdr:cNvSpPr>
      </xdr:nvSpPr>
      <xdr:spPr>
        <a:xfrm rot="16200000">
          <a:off x="11182350" y="27146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62</xdr:col>
      <xdr:colOff>47625</xdr:colOff>
      <xdr:row>12</xdr:row>
      <xdr:rowOff>133350</xdr:rowOff>
    </xdr:from>
    <xdr:ext cx="257175" cy="1847850"/>
    <xdr:sp>
      <xdr:nvSpPr>
        <xdr:cNvPr id="5" name="TextBox 11"/>
        <xdr:cNvSpPr txBox="1">
          <a:spLocks noChangeArrowheads="1"/>
        </xdr:cNvSpPr>
      </xdr:nvSpPr>
      <xdr:spPr>
        <a:xfrm rot="16200000">
          <a:off x="12753975" y="3657600"/>
          <a:ext cx="257175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47</xdr:col>
      <xdr:colOff>85725</xdr:colOff>
      <xdr:row>46</xdr:row>
      <xdr:rowOff>171450</xdr:rowOff>
    </xdr:from>
    <xdr:ext cx="257175" cy="1847850"/>
    <xdr:sp>
      <xdr:nvSpPr>
        <xdr:cNvPr id="6" name="TextBox 12"/>
        <xdr:cNvSpPr txBox="1">
          <a:spLocks noChangeArrowheads="1"/>
        </xdr:cNvSpPr>
      </xdr:nvSpPr>
      <xdr:spPr>
        <a:xfrm rot="16200000">
          <a:off x="9172575" y="12696825"/>
          <a:ext cx="257175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25</xdr:col>
      <xdr:colOff>85725</xdr:colOff>
      <xdr:row>9</xdr:row>
      <xdr:rowOff>0</xdr:rowOff>
    </xdr:from>
    <xdr:ext cx="190500" cy="266700"/>
    <xdr:sp>
      <xdr:nvSpPr>
        <xdr:cNvPr id="7" name="TextBox 17"/>
        <xdr:cNvSpPr txBox="1">
          <a:spLocks noChangeArrowheads="1"/>
        </xdr:cNvSpPr>
      </xdr:nvSpPr>
      <xdr:spPr>
        <a:xfrm>
          <a:off x="5391150" y="27146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25</xdr:col>
      <xdr:colOff>66675</xdr:colOff>
      <xdr:row>10</xdr:row>
      <xdr:rowOff>228600</xdr:rowOff>
    </xdr:from>
    <xdr:ext cx="190500" cy="266700"/>
    <xdr:sp>
      <xdr:nvSpPr>
        <xdr:cNvPr id="8" name="TextBox 19"/>
        <xdr:cNvSpPr txBox="1">
          <a:spLocks noChangeArrowheads="1"/>
        </xdr:cNvSpPr>
      </xdr:nvSpPr>
      <xdr:spPr>
        <a:xfrm>
          <a:off x="53721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44</xdr:col>
      <xdr:colOff>85725</xdr:colOff>
      <xdr:row>9</xdr:row>
      <xdr:rowOff>219075</xdr:rowOff>
    </xdr:from>
    <xdr:ext cx="352425" cy="66675"/>
    <xdr:sp>
      <xdr:nvSpPr>
        <xdr:cNvPr id="9" name="TextBox 25"/>
        <xdr:cNvSpPr txBox="1">
          <a:spLocks noChangeArrowheads="1"/>
        </xdr:cNvSpPr>
      </xdr:nvSpPr>
      <xdr:spPr>
        <a:xfrm flipV="1">
          <a:off x="8629650" y="2933700"/>
          <a:ext cx="3524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b" vert="vert27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</a:p>
      </xdr:txBody>
    </xdr:sp>
    <xdr:clientData/>
  </xdr:oneCellAnchor>
  <xdr:oneCellAnchor>
    <xdr:from>
      <xdr:col>4</xdr:col>
      <xdr:colOff>28575</xdr:colOff>
      <xdr:row>26</xdr:row>
      <xdr:rowOff>38100</xdr:rowOff>
    </xdr:from>
    <xdr:ext cx="9077325" cy="238125"/>
    <xdr:sp>
      <xdr:nvSpPr>
        <xdr:cNvPr id="10" name="TextBox 32"/>
        <xdr:cNvSpPr txBox="1">
          <a:spLocks noChangeArrowheads="1"/>
        </xdr:cNvSpPr>
      </xdr:nvSpPr>
      <xdr:spPr>
        <a:xfrm>
          <a:off x="1647825" y="6991350"/>
          <a:ext cx="9077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SIGNATURE OF THE CLASS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COORDINATOR                                                                                                                             SIGNATURE OF THE  PRINCIPAL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323850</xdr:colOff>
      <xdr:row>17</xdr:row>
      <xdr:rowOff>171450</xdr:rowOff>
    </xdr:from>
    <xdr:ext cx="952500" cy="2886075"/>
    <xdr:sp>
      <xdr:nvSpPr>
        <xdr:cNvPr id="1" name="TextBox 24"/>
        <xdr:cNvSpPr txBox="1">
          <a:spLocks noChangeArrowheads="1"/>
        </xdr:cNvSpPr>
      </xdr:nvSpPr>
      <xdr:spPr>
        <a:xfrm rot="16200000">
          <a:off x="3981450" y="5172075"/>
          <a:ext cx="9525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THEORY 42HRSX2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WEEKS +35HRSX1WK=119 HRS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7</xdr:col>
      <xdr:colOff>152400</xdr:colOff>
      <xdr:row>21</xdr:row>
      <xdr:rowOff>38100</xdr:rowOff>
    </xdr:from>
    <xdr:ext cx="257175" cy="1847850"/>
    <xdr:sp>
      <xdr:nvSpPr>
        <xdr:cNvPr id="2" name="TextBox 25"/>
        <xdr:cNvSpPr txBox="1">
          <a:spLocks noChangeArrowheads="1"/>
        </xdr:cNvSpPr>
      </xdr:nvSpPr>
      <xdr:spPr>
        <a:xfrm rot="16200000">
          <a:off x="4419600" y="5800725"/>
          <a:ext cx="257175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95250</xdr:colOff>
      <xdr:row>21</xdr:row>
      <xdr:rowOff>47625</xdr:rowOff>
    </xdr:from>
    <xdr:ext cx="257175" cy="1847850"/>
    <xdr:sp>
      <xdr:nvSpPr>
        <xdr:cNvPr id="3" name="TextBox 26"/>
        <xdr:cNvSpPr txBox="1">
          <a:spLocks noChangeArrowheads="1"/>
        </xdr:cNvSpPr>
      </xdr:nvSpPr>
      <xdr:spPr>
        <a:xfrm rot="16200000">
          <a:off x="9239250" y="5810250"/>
          <a:ext cx="257175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47625</xdr:colOff>
      <xdr:row>21</xdr:row>
      <xdr:rowOff>114300</xdr:rowOff>
    </xdr:from>
    <xdr:ext cx="257175" cy="1847850"/>
    <xdr:sp>
      <xdr:nvSpPr>
        <xdr:cNvPr id="4" name="TextBox 27"/>
        <xdr:cNvSpPr txBox="1">
          <a:spLocks noChangeArrowheads="1"/>
        </xdr:cNvSpPr>
      </xdr:nvSpPr>
      <xdr:spPr>
        <a:xfrm rot="16200000">
          <a:off x="14068425" y="5876925"/>
          <a:ext cx="257175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85725</xdr:colOff>
      <xdr:row>21</xdr:row>
      <xdr:rowOff>171450</xdr:rowOff>
    </xdr:from>
    <xdr:ext cx="257175" cy="1847850"/>
    <xdr:sp>
      <xdr:nvSpPr>
        <xdr:cNvPr id="5" name="TextBox 28"/>
        <xdr:cNvSpPr txBox="1">
          <a:spLocks noChangeArrowheads="1"/>
        </xdr:cNvSpPr>
      </xdr:nvSpPr>
      <xdr:spPr>
        <a:xfrm rot="16200000">
          <a:off x="25688925" y="5934075"/>
          <a:ext cx="257175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60</xdr:col>
      <xdr:colOff>38100</xdr:colOff>
      <xdr:row>17</xdr:row>
      <xdr:rowOff>190500</xdr:rowOff>
    </xdr:from>
    <xdr:ext cx="266700" cy="47625"/>
    <xdr:sp>
      <xdr:nvSpPr>
        <xdr:cNvPr id="6" name="TextBox 29"/>
        <xdr:cNvSpPr txBox="1">
          <a:spLocks noChangeArrowheads="1"/>
        </xdr:cNvSpPr>
      </xdr:nvSpPr>
      <xdr:spPr>
        <a:xfrm rot="16200000">
          <a:off x="36614100" y="51911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39</xdr:col>
      <xdr:colOff>123825</xdr:colOff>
      <xdr:row>17</xdr:row>
      <xdr:rowOff>190500</xdr:rowOff>
    </xdr:from>
    <xdr:to>
      <xdr:col>43</xdr:col>
      <xdr:colOff>95250</xdr:colOff>
      <xdr:row>27</xdr:row>
      <xdr:rowOff>38100</xdr:rowOff>
    </xdr:to>
    <xdr:sp>
      <xdr:nvSpPr>
        <xdr:cNvPr id="7" name="TextBox 30"/>
        <xdr:cNvSpPr txBox="1">
          <a:spLocks noChangeArrowheads="1"/>
        </xdr:cNvSpPr>
      </xdr:nvSpPr>
      <xdr:spPr>
        <a:xfrm flipH="1">
          <a:off x="23898225" y="5191125"/>
          <a:ext cx="2409825" cy="1752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b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THEORY- 18 HRSX3WKS+1OHRSX1WK+6HRS=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70HRS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PRACTICAL- 25 HRSX4WKS+15 HRSX1WK=115 HRS</a:t>
          </a:r>
        </a:p>
      </xdr:txBody>
    </xdr:sp>
    <xdr:clientData/>
  </xdr:twoCellAnchor>
  <xdr:oneCellAnchor>
    <xdr:from>
      <xdr:col>11</xdr:col>
      <xdr:colOff>104775</xdr:colOff>
      <xdr:row>18</xdr:row>
      <xdr:rowOff>28575</xdr:rowOff>
    </xdr:from>
    <xdr:ext cx="352425" cy="2333625"/>
    <xdr:sp>
      <xdr:nvSpPr>
        <xdr:cNvPr id="8" name="TextBox 31"/>
        <xdr:cNvSpPr txBox="1">
          <a:spLocks noChangeArrowheads="1"/>
        </xdr:cNvSpPr>
      </xdr:nvSpPr>
      <xdr:spPr>
        <a:xfrm flipH="1">
          <a:off x="6810375" y="5219700"/>
          <a:ext cx="352425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b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ONAM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VACATION</a:t>
          </a:r>
        </a:p>
      </xdr:txBody>
    </xdr:sp>
    <xdr:clientData/>
  </xdr:oneCellAnchor>
  <xdr:oneCellAnchor>
    <xdr:from>
      <xdr:col>13</xdr:col>
      <xdr:colOff>85725</xdr:colOff>
      <xdr:row>17</xdr:row>
      <xdr:rowOff>95250</xdr:rowOff>
    </xdr:from>
    <xdr:ext cx="1219200" cy="3705225"/>
    <xdr:sp>
      <xdr:nvSpPr>
        <xdr:cNvPr id="9" name="TextBox 32"/>
        <xdr:cNvSpPr txBox="1">
          <a:spLocks noChangeArrowheads="1"/>
        </xdr:cNvSpPr>
      </xdr:nvSpPr>
      <xdr:spPr>
        <a:xfrm flipH="1">
          <a:off x="8010525" y="5095875"/>
          <a:ext cx="1219200" cy="3705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b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THEORY -  42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HRSX9 WKS+35 HRSX  14 HRSX1WK=462 HRS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24</xdr:col>
      <xdr:colOff>133350</xdr:colOff>
      <xdr:row>17</xdr:row>
      <xdr:rowOff>190500</xdr:rowOff>
    </xdr:from>
    <xdr:ext cx="352425" cy="2905125"/>
    <xdr:sp>
      <xdr:nvSpPr>
        <xdr:cNvPr id="10" name="TextBox 33"/>
        <xdr:cNvSpPr txBox="1">
          <a:spLocks noChangeArrowheads="1"/>
        </xdr:cNvSpPr>
      </xdr:nvSpPr>
      <xdr:spPr>
        <a:xfrm>
          <a:off x="14763750" y="5191125"/>
          <a:ext cx="352425" cy="2905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b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1ST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SESSIONAL EXAM</a:t>
          </a:r>
        </a:p>
      </xdr:txBody>
    </xdr:sp>
    <xdr:clientData/>
  </xdr:oneCellAnchor>
  <xdr:oneCellAnchor>
    <xdr:from>
      <xdr:col>27</xdr:col>
      <xdr:colOff>85725</xdr:colOff>
      <xdr:row>18</xdr:row>
      <xdr:rowOff>0</xdr:rowOff>
    </xdr:from>
    <xdr:ext cx="190500" cy="295275"/>
    <xdr:sp>
      <xdr:nvSpPr>
        <xdr:cNvPr id="11" name="TextBox 34"/>
        <xdr:cNvSpPr txBox="1">
          <a:spLocks noChangeArrowheads="1"/>
        </xdr:cNvSpPr>
      </xdr:nvSpPr>
      <xdr:spPr>
        <a:xfrm>
          <a:off x="16544925" y="5191125"/>
          <a:ext cx="190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66675</xdr:colOff>
      <xdr:row>20</xdr:row>
      <xdr:rowOff>0</xdr:rowOff>
    </xdr:from>
    <xdr:ext cx="190500" cy="295275"/>
    <xdr:sp>
      <xdr:nvSpPr>
        <xdr:cNvPr id="12" name="TextBox 35"/>
        <xdr:cNvSpPr txBox="1">
          <a:spLocks noChangeArrowheads="1"/>
        </xdr:cNvSpPr>
      </xdr:nvSpPr>
      <xdr:spPr>
        <a:xfrm>
          <a:off x="16525875" y="5572125"/>
          <a:ext cx="190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25</xdr:col>
      <xdr:colOff>200025</xdr:colOff>
      <xdr:row>17</xdr:row>
      <xdr:rowOff>190500</xdr:rowOff>
    </xdr:from>
    <xdr:ext cx="352425" cy="2590800"/>
    <xdr:sp>
      <xdr:nvSpPr>
        <xdr:cNvPr id="13" name="TextBox 36"/>
        <xdr:cNvSpPr txBox="1">
          <a:spLocks noChangeArrowheads="1"/>
        </xdr:cNvSpPr>
      </xdr:nvSpPr>
      <xdr:spPr>
        <a:xfrm>
          <a:off x="15440025" y="5191125"/>
          <a:ext cx="352425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b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XMAS VACATION  </a:t>
          </a:r>
        </a:p>
      </xdr:txBody>
    </xdr:sp>
    <xdr:clientData/>
  </xdr:oneCellAnchor>
  <xdr:oneCellAnchor>
    <xdr:from>
      <xdr:col>29</xdr:col>
      <xdr:colOff>28575</xdr:colOff>
      <xdr:row>17</xdr:row>
      <xdr:rowOff>190500</xdr:rowOff>
    </xdr:from>
    <xdr:ext cx="352425" cy="3657600"/>
    <xdr:sp>
      <xdr:nvSpPr>
        <xdr:cNvPr id="14" name="TextBox 37"/>
        <xdr:cNvSpPr txBox="1">
          <a:spLocks noChangeArrowheads="1"/>
        </xdr:cNvSpPr>
      </xdr:nvSpPr>
      <xdr:spPr>
        <a:xfrm>
          <a:off x="17706975" y="5191125"/>
          <a:ext cx="352425" cy="3657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b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THEORY - 42HRSX2WKS+35HRSX3WKS+40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HRSX1WK=231 HRS</a:t>
          </a:r>
        </a:p>
      </xdr:txBody>
    </xdr:sp>
    <xdr:clientData/>
  </xdr:oneCellAnchor>
  <xdr:oneCellAnchor>
    <xdr:from>
      <xdr:col>37</xdr:col>
      <xdr:colOff>123825</xdr:colOff>
      <xdr:row>17</xdr:row>
      <xdr:rowOff>190500</xdr:rowOff>
    </xdr:from>
    <xdr:ext cx="209550" cy="3190875"/>
    <xdr:sp>
      <xdr:nvSpPr>
        <xdr:cNvPr id="15" name="TextBox 38"/>
        <xdr:cNvSpPr txBox="1">
          <a:spLocks noChangeArrowheads="1"/>
        </xdr:cNvSpPr>
      </xdr:nvSpPr>
      <xdr:spPr>
        <a:xfrm flipH="1">
          <a:off x="22679025" y="5191125"/>
          <a:ext cx="209550" cy="3190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2nd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</a:p>
      </xdr:txBody>
    </xdr:sp>
    <xdr:clientData/>
  </xdr:oneCellAnchor>
  <xdr:oneCellAnchor>
    <xdr:from>
      <xdr:col>34</xdr:col>
      <xdr:colOff>47625</xdr:colOff>
      <xdr:row>17</xdr:row>
      <xdr:rowOff>190500</xdr:rowOff>
    </xdr:from>
    <xdr:ext cx="533400" cy="3019425"/>
    <xdr:sp>
      <xdr:nvSpPr>
        <xdr:cNvPr id="16" name="TextBox 39"/>
        <xdr:cNvSpPr txBox="1">
          <a:spLocks noChangeArrowheads="1"/>
        </xdr:cNvSpPr>
      </xdr:nvSpPr>
      <xdr:spPr>
        <a:xfrm>
          <a:off x="20774025" y="5191125"/>
          <a:ext cx="533400" cy="3019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b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THEORY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18HRSX1WK+12HRSX 2WKS=42 HRS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PRACTICAL  25HRSX1WK+15 HRSX2WKS=55HRS</a:t>
          </a:r>
        </a:p>
      </xdr:txBody>
    </xdr:sp>
    <xdr:clientData/>
  </xdr:oneCellAnchor>
  <xdr:oneCellAnchor>
    <xdr:from>
      <xdr:col>43</xdr:col>
      <xdr:colOff>142875</xdr:colOff>
      <xdr:row>18</xdr:row>
      <xdr:rowOff>190500</xdr:rowOff>
    </xdr:from>
    <xdr:ext cx="190500" cy="2724150"/>
    <xdr:sp>
      <xdr:nvSpPr>
        <xdr:cNvPr id="17" name="TextBox 40"/>
        <xdr:cNvSpPr txBox="1">
          <a:spLocks noChangeArrowheads="1"/>
        </xdr:cNvSpPr>
      </xdr:nvSpPr>
      <xdr:spPr>
        <a:xfrm>
          <a:off x="26355675" y="5381625"/>
          <a:ext cx="190500" cy="2724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EASTER VACATION</a:t>
          </a:r>
        </a:p>
      </xdr:txBody>
    </xdr:sp>
    <xdr:clientData/>
  </xdr:oneCellAnchor>
  <xdr:oneCellAnchor>
    <xdr:from>
      <xdr:col>46</xdr:col>
      <xdr:colOff>85725</xdr:colOff>
      <xdr:row>18</xdr:row>
      <xdr:rowOff>190500</xdr:rowOff>
    </xdr:from>
    <xdr:ext cx="533400" cy="3686175"/>
    <xdr:sp>
      <xdr:nvSpPr>
        <xdr:cNvPr id="18" name="TextBox 41"/>
        <xdr:cNvSpPr txBox="1">
          <a:spLocks noChangeArrowheads="1"/>
        </xdr:cNvSpPr>
      </xdr:nvSpPr>
      <xdr:spPr>
        <a:xfrm>
          <a:off x="28127325" y="5381625"/>
          <a:ext cx="533400" cy="3686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b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THEORY 18 HRSX 4WKS+30HRSX1WK+10HRSX1WK=112 HRS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PRACTICAL-25HRSX 5 WKS+20HRS+1WK=145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HRS</a:t>
          </a:r>
        </a:p>
      </xdr:txBody>
    </xdr:sp>
    <xdr:clientData/>
  </xdr:oneCellAnchor>
  <xdr:oneCellAnchor>
    <xdr:from>
      <xdr:col>49</xdr:col>
      <xdr:colOff>85725</xdr:colOff>
      <xdr:row>22</xdr:row>
      <xdr:rowOff>47625</xdr:rowOff>
    </xdr:from>
    <xdr:ext cx="352425" cy="1990725"/>
    <xdr:sp>
      <xdr:nvSpPr>
        <xdr:cNvPr id="19" name="TextBox 42"/>
        <xdr:cNvSpPr txBox="1">
          <a:spLocks noChangeArrowheads="1"/>
        </xdr:cNvSpPr>
      </xdr:nvSpPr>
      <xdr:spPr>
        <a:xfrm>
          <a:off x="29956125" y="6000750"/>
          <a:ext cx="352425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b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PRACTICAL-48 HRS   </a:t>
          </a:r>
        </a:p>
      </xdr:txBody>
    </xdr:sp>
    <xdr:clientData/>
  </xdr:oneCellAnchor>
  <xdr:oneCellAnchor>
    <xdr:from>
      <xdr:col>50</xdr:col>
      <xdr:colOff>76200</xdr:colOff>
      <xdr:row>18</xdr:row>
      <xdr:rowOff>19050</xdr:rowOff>
    </xdr:from>
    <xdr:ext cx="381000" cy="4105275"/>
    <xdr:sp>
      <xdr:nvSpPr>
        <xdr:cNvPr id="20" name="TextBox 43"/>
        <xdr:cNvSpPr txBox="1">
          <a:spLocks noChangeArrowheads="1"/>
        </xdr:cNvSpPr>
      </xdr:nvSpPr>
      <xdr:spPr>
        <a:xfrm>
          <a:off x="30556200" y="5210175"/>
          <a:ext cx="381000" cy="410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3RD SESSIONAL EXAM</a:t>
          </a:r>
        </a:p>
      </xdr:txBody>
    </xdr:sp>
    <xdr:clientData/>
  </xdr:oneCellAnchor>
  <xdr:oneCellAnchor>
    <xdr:from>
      <xdr:col>52</xdr:col>
      <xdr:colOff>161925</xdr:colOff>
      <xdr:row>19</xdr:row>
      <xdr:rowOff>190500</xdr:rowOff>
    </xdr:from>
    <xdr:ext cx="381000" cy="2809875"/>
    <xdr:sp>
      <xdr:nvSpPr>
        <xdr:cNvPr id="21" name="TextBox 44"/>
        <xdr:cNvSpPr txBox="1">
          <a:spLocks noChangeArrowheads="1"/>
        </xdr:cNvSpPr>
      </xdr:nvSpPr>
      <xdr:spPr>
        <a:xfrm>
          <a:off x="31861125" y="5572125"/>
          <a:ext cx="381000" cy="280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b" vert="vert27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PRACTICAL 48 HRS X1WK+ 40 HRSX1WK=88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HRS</a:t>
          </a:r>
        </a:p>
      </xdr:txBody>
    </xdr:sp>
    <xdr:clientData/>
  </xdr:oneCellAnchor>
  <xdr:oneCellAnchor>
    <xdr:from>
      <xdr:col>55</xdr:col>
      <xdr:colOff>19050</xdr:colOff>
      <xdr:row>17</xdr:row>
      <xdr:rowOff>190500</xdr:rowOff>
    </xdr:from>
    <xdr:ext cx="533400" cy="3876675"/>
    <xdr:sp>
      <xdr:nvSpPr>
        <xdr:cNvPr id="22" name="TextBox 45"/>
        <xdr:cNvSpPr txBox="1">
          <a:spLocks noChangeArrowheads="1"/>
        </xdr:cNvSpPr>
      </xdr:nvSpPr>
      <xdr:spPr>
        <a:xfrm>
          <a:off x="33547050" y="5191125"/>
          <a:ext cx="533400" cy="387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b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THEORYY- 40HRSX 1WK+48 HRSX2WKS=136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HRS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MODEL EXAMINATION</a:t>
          </a:r>
        </a:p>
      </xdr:txBody>
    </xdr:sp>
    <xdr:clientData/>
  </xdr:oneCellAnchor>
  <xdr:oneCellAnchor>
    <xdr:from>
      <xdr:col>58</xdr:col>
      <xdr:colOff>9525</xdr:colOff>
      <xdr:row>20</xdr:row>
      <xdr:rowOff>190500</xdr:rowOff>
    </xdr:from>
    <xdr:ext cx="352425" cy="2333625"/>
    <xdr:sp>
      <xdr:nvSpPr>
        <xdr:cNvPr id="23" name="TextBox 46"/>
        <xdr:cNvSpPr txBox="1">
          <a:spLocks noChangeArrowheads="1"/>
        </xdr:cNvSpPr>
      </xdr:nvSpPr>
      <xdr:spPr>
        <a:xfrm>
          <a:off x="35366325" y="5762625"/>
          <a:ext cx="352425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b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UNIVERSITY  EXAMINATION</a:t>
          </a:r>
        </a:p>
      </xdr:txBody>
    </xdr:sp>
    <xdr:clientData/>
  </xdr:oneCellAnchor>
  <xdr:oneCellAnchor>
    <xdr:from>
      <xdr:col>4</xdr:col>
      <xdr:colOff>28575</xdr:colOff>
      <xdr:row>12</xdr:row>
      <xdr:rowOff>171450</xdr:rowOff>
    </xdr:from>
    <xdr:ext cx="257175" cy="1847850"/>
    <xdr:sp>
      <xdr:nvSpPr>
        <xdr:cNvPr id="24" name="TextBox 47"/>
        <xdr:cNvSpPr txBox="1">
          <a:spLocks noChangeArrowheads="1"/>
        </xdr:cNvSpPr>
      </xdr:nvSpPr>
      <xdr:spPr>
        <a:xfrm rot="16200000">
          <a:off x="2466975" y="4219575"/>
          <a:ext cx="257175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A58"/>
  <sheetViews>
    <sheetView tabSelected="1" zoomScale="112" zoomScaleNormal="112" zoomScalePageLayoutView="0" workbookViewId="0" topLeftCell="C15">
      <selection activeCell="C1" sqref="B1:BH27"/>
    </sheetView>
  </sheetViews>
  <sheetFormatPr defaultColWidth="9.140625" defaultRowHeight="15"/>
  <cols>
    <col min="1" max="2" width="5.00390625" style="0" customWidth="1"/>
    <col min="3" max="3" width="9.00390625" style="0" customWidth="1"/>
    <col min="4" max="4" width="5.28125" style="0" customWidth="1"/>
    <col min="5" max="5" width="4.8515625" style="0" customWidth="1"/>
    <col min="6" max="6" width="2.7109375" style="0" customWidth="1"/>
    <col min="7" max="7" width="3.00390625" style="0" customWidth="1"/>
    <col min="8" max="9" width="2.7109375" style="0" hidden="1" customWidth="1"/>
    <col min="10" max="11" width="2.7109375" style="0" customWidth="1"/>
    <col min="12" max="12" width="3.28125" style="0" customWidth="1"/>
    <col min="13" max="23" width="2.7109375" style="0" customWidth="1"/>
    <col min="24" max="24" width="3.421875" style="0" customWidth="1"/>
    <col min="25" max="25" width="2.7109375" style="0" customWidth="1"/>
    <col min="26" max="26" width="2.421875" style="0" customWidth="1"/>
    <col min="27" max="34" width="2.7109375" style="0" customWidth="1"/>
    <col min="35" max="35" width="2.7109375" style="0" hidden="1" customWidth="1"/>
    <col min="36" max="48" width="2.7109375" style="0" customWidth="1"/>
    <col min="49" max="49" width="3.8515625" style="0" customWidth="1"/>
    <col min="50" max="56" width="2.7109375" style="0" customWidth="1"/>
    <col min="57" max="57" width="2.57421875" style="0" customWidth="1"/>
    <col min="58" max="58" width="2.7109375" style="0" customWidth="1"/>
    <col min="59" max="59" width="2.421875" style="0" customWidth="1"/>
    <col min="60" max="60" width="2.7109375" style="0" customWidth="1"/>
  </cols>
  <sheetData>
    <row r="1" spans="3:60" ht="34.5" customHeight="1">
      <c r="C1" s="184" t="s">
        <v>0</v>
      </c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</row>
    <row r="2" spans="3:60" ht="34.5" customHeight="1">
      <c r="C2" s="184" t="s">
        <v>1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</row>
    <row r="3" spans="3:60" ht="36" customHeight="1" thickBot="1">
      <c r="C3" s="185" t="s">
        <v>89</v>
      </c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</row>
    <row r="4" spans="2:60" ht="15" customHeight="1" thickBot="1">
      <c r="B4" s="280" t="s">
        <v>88</v>
      </c>
      <c r="C4" s="280"/>
      <c r="D4" s="246" t="s">
        <v>76</v>
      </c>
      <c r="E4" s="246"/>
      <c r="F4" s="247" t="s">
        <v>14</v>
      </c>
      <c r="G4" s="247"/>
      <c r="H4" s="247"/>
      <c r="I4" s="247"/>
      <c r="J4" s="248" t="s">
        <v>4</v>
      </c>
      <c r="K4" s="249"/>
      <c r="L4" s="249"/>
      <c r="M4" s="250"/>
      <c r="N4" s="247" t="s">
        <v>5</v>
      </c>
      <c r="O4" s="247"/>
      <c r="P4" s="247"/>
      <c r="Q4" s="247"/>
      <c r="R4" s="247"/>
      <c r="S4" s="248" t="s">
        <v>6</v>
      </c>
      <c r="T4" s="249"/>
      <c r="U4" s="249"/>
      <c r="V4" s="249"/>
      <c r="W4" s="248" t="s">
        <v>7</v>
      </c>
      <c r="X4" s="249"/>
      <c r="Y4" s="249"/>
      <c r="Z4" s="250"/>
      <c r="AA4" s="247" t="s">
        <v>8</v>
      </c>
      <c r="AB4" s="247"/>
      <c r="AC4" s="247"/>
      <c r="AD4" s="247"/>
      <c r="AE4" s="248" t="s">
        <v>9</v>
      </c>
      <c r="AF4" s="249"/>
      <c r="AG4" s="249"/>
      <c r="AH4" s="250"/>
      <c r="AI4" s="247" t="s">
        <v>10</v>
      </c>
      <c r="AJ4" s="247"/>
      <c r="AK4" s="247"/>
      <c r="AL4" s="247"/>
      <c r="AM4" s="247"/>
      <c r="AN4" s="247" t="s">
        <v>11</v>
      </c>
      <c r="AO4" s="247"/>
      <c r="AP4" s="247"/>
      <c r="AQ4" s="247"/>
      <c r="AR4" s="248" t="s">
        <v>12</v>
      </c>
      <c r="AS4" s="249"/>
      <c r="AT4" s="249"/>
      <c r="AU4" s="249"/>
      <c r="AV4" s="250"/>
      <c r="AW4" s="248" t="s">
        <v>20</v>
      </c>
      <c r="AX4" s="249"/>
      <c r="AY4" s="249"/>
      <c r="AZ4" s="250"/>
      <c r="BA4" s="248" t="s">
        <v>13</v>
      </c>
      <c r="BB4" s="249"/>
      <c r="BC4" s="249"/>
      <c r="BD4" s="249"/>
      <c r="BE4" s="250"/>
      <c r="BF4" s="247" t="s">
        <v>14</v>
      </c>
      <c r="BG4" s="247"/>
      <c r="BH4" s="251"/>
    </row>
    <row r="5" spans="2:105" ht="15" customHeight="1" thickBot="1">
      <c r="B5" s="280"/>
      <c r="C5" s="280"/>
      <c r="D5" s="246" t="s">
        <v>77</v>
      </c>
      <c r="E5" s="246"/>
      <c r="F5" s="245">
        <v>1</v>
      </c>
      <c r="G5" s="243">
        <v>2</v>
      </c>
      <c r="H5" s="252">
        <v>3</v>
      </c>
      <c r="I5" s="253">
        <v>4</v>
      </c>
      <c r="J5" s="243">
        <v>3</v>
      </c>
      <c r="K5" s="243">
        <f>J5+1</f>
        <v>4</v>
      </c>
      <c r="L5" s="243">
        <f>K5+1</f>
        <v>5</v>
      </c>
      <c r="M5" s="243">
        <f>L5+1</f>
        <v>6</v>
      </c>
      <c r="N5" s="243">
        <f>M5+1</f>
        <v>7</v>
      </c>
      <c r="O5" s="254">
        <v>8</v>
      </c>
      <c r="P5" s="243">
        <v>9</v>
      </c>
      <c r="Q5" s="254">
        <v>10</v>
      </c>
      <c r="R5" s="255">
        <v>11</v>
      </c>
      <c r="S5" s="255">
        <v>12</v>
      </c>
      <c r="T5" s="255">
        <v>13</v>
      </c>
      <c r="U5" s="255">
        <v>14</v>
      </c>
      <c r="V5" s="255">
        <v>15</v>
      </c>
      <c r="W5" s="255">
        <v>16</v>
      </c>
      <c r="X5" s="255">
        <v>17</v>
      </c>
      <c r="Y5" s="255">
        <v>18</v>
      </c>
      <c r="Z5" s="255">
        <v>19</v>
      </c>
      <c r="AA5" s="255">
        <v>20</v>
      </c>
      <c r="AB5" s="256">
        <v>21</v>
      </c>
      <c r="AC5" s="255">
        <v>22</v>
      </c>
      <c r="AD5" s="256">
        <v>23</v>
      </c>
      <c r="AE5" s="255">
        <v>24</v>
      </c>
      <c r="AF5" s="256">
        <v>25</v>
      </c>
      <c r="AG5" s="255">
        <v>26</v>
      </c>
      <c r="AH5" s="255">
        <v>27</v>
      </c>
      <c r="AI5" s="257">
        <v>28</v>
      </c>
      <c r="AJ5" s="255">
        <v>28</v>
      </c>
      <c r="AK5" s="255">
        <v>29</v>
      </c>
      <c r="AL5" s="255">
        <v>30</v>
      </c>
      <c r="AM5" s="255">
        <v>31</v>
      </c>
      <c r="AN5" s="255">
        <v>32</v>
      </c>
      <c r="AO5" s="255">
        <v>33</v>
      </c>
      <c r="AP5" s="255">
        <v>34</v>
      </c>
      <c r="AQ5" s="255">
        <v>35</v>
      </c>
      <c r="AR5" s="255">
        <v>36</v>
      </c>
      <c r="AS5" s="255">
        <v>37</v>
      </c>
      <c r="AT5" s="255">
        <v>38</v>
      </c>
      <c r="AU5" s="255">
        <v>39</v>
      </c>
      <c r="AV5" s="255">
        <v>40</v>
      </c>
      <c r="AW5" s="255">
        <v>41</v>
      </c>
      <c r="AX5" s="255">
        <v>42</v>
      </c>
      <c r="AY5" s="255">
        <v>43</v>
      </c>
      <c r="AZ5" s="255">
        <v>44</v>
      </c>
      <c r="BA5" s="255">
        <v>45</v>
      </c>
      <c r="BB5" s="255">
        <v>46</v>
      </c>
      <c r="BC5" s="255">
        <v>47</v>
      </c>
      <c r="BD5" s="255">
        <v>48</v>
      </c>
      <c r="BE5" s="255">
        <v>49</v>
      </c>
      <c r="BF5" s="255">
        <v>50</v>
      </c>
      <c r="BG5" s="255">
        <v>51</v>
      </c>
      <c r="BH5" s="255">
        <v>52</v>
      </c>
      <c r="BI5" s="83"/>
      <c r="DA5" s="6">
        <f>Sheet3!AR5+1</f>
        <v>52</v>
      </c>
    </row>
    <row r="6" spans="2:62" ht="19.5" customHeight="1" thickBot="1">
      <c r="B6" s="280"/>
      <c r="C6" s="280"/>
      <c r="D6" s="275" t="s">
        <v>3</v>
      </c>
      <c r="E6" s="258" t="s">
        <v>78</v>
      </c>
      <c r="F6" s="243">
        <v>21</v>
      </c>
      <c r="G6" s="243">
        <v>28</v>
      </c>
      <c r="H6" s="259">
        <v>17</v>
      </c>
      <c r="I6" s="260">
        <v>24</v>
      </c>
      <c r="J6" s="243">
        <v>4</v>
      </c>
      <c r="K6" s="243">
        <v>11</v>
      </c>
      <c r="L6" s="243">
        <v>18</v>
      </c>
      <c r="M6" s="243">
        <v>25</v>
      </c>
      <c r="N6" s="243">
        <v>2</v>
      </c>
      <c r="O6" s="243">
        <v>9</v>
      </c>
      <c r="P6" s="261">
        <v>16</v>
      </c>
      <c r="Q6" s="243">
        <v>23</v>
      </c>
      <c r="R6" s="255">
        <v>30</v>
      </c>
      <c r="S6" s="243">
        <v>6</v>
      </c>
      <c r="T6" s="243">
        <v>13</v>
      </c>
      <c r="U6" s="243">
        <v>20</v>
      </c>
      <c r="V6" s="243">
        <v>27</v>
      </c>
      <c r="W6" s="243">
        <v>4</v>
      </c>
      <c r="X6" s="243">
        <v>11</v>
      </c>
      <c r="Y6" s="243">
        <v>18</v>
      </c>
      <c r="Z6" s="243">
        <v>25</v>
      </c>
      <c r="AA6" s="243">
        <v>1</v>
      </c>
      <c r="AB6" s="243">
        <v>8</v>
      </c>
      <c r="AC6" s="243">
        <v>15</v>
      </c>
      <c r="AD6" s="261">
        <v>22</v>
      </c>
      <c r="AE6" s="243">
        <v>29</v>
      </c>
      <c r="AF6" s="243">
        <v>5</v>
      </c>
      <c r="AG6" s="243">
        <v>12</v>
      </c>
      <c r="AH6" s="243">
        <v>19</v>
      </c>
      <c r="AI6" s="262">
        <v>19</v>
      </c>
      <c r="AJ6" s="243">
        <v>26</v>
      </c>
      <c r="AK6" s="243">
        <v>5</v>
      </c>
      <c r="AL6" s="243">
        <v>12</v>
      </c>
      <c r="AM6" s="243">
        <v>19</v>
      </c>
      <c r="AN6" s="261">
        <v>26</v>
      </c>
      <c r="AO6" s="243">
        <v>2</v>
      </c>
      <c r="AP6" s="243">
        <v>9</v>
      </c>
      <c r="AQ6" s="243">
        <v>16</v>
      </c>
      <c r="AR6" s="243">
        <v>23</v>
      </c>
      <c r="AS6" s="243">
        <v>30</v>
      </c>
      <c r="AT6" s="243">
        <v>7</v>
      </c>
      <c r="AU6" s="243">
        <v>14</v>
      </c>
      <c r="AV6" s="243">
        <v>21</v>
      </c>
      <c r="AW6" s="243">
        <v>28</v>
      </c>
      <c r="AX6" s="243">
        <v>4</v>
      </c>
      <c r="AY6" s="243">
        <v>11</v>
      </c>
      <c r="AZ6" s="243">
        <v>18</v>
      </c>
      <c r="BA6" s="262">
        <v>25</v>
      </c>
      <c r="BB6" s="243">
        <v>2</v>
      </c>
      <c r="BC6" s="243">
        <v>9</v>
      </c>
      <c r="BD6" s="243">
        <v>16</v>
      </c>
      <c r="BE6" s="243">
        <v>23</v>
      </c>
      <c r="BF6" s="243">
        <v>30</v>
      </c>
      <c r="BG6" s="243">
        <v>6</v>
      </c>
      <c r="BH6" s="243">
        <v>13</v>
      </c>
      <c r="BI6" s="12"/>
      <c r="BJ6" s="24"/>
    </row>
    <row r="7" spans="2:62" ht="19.5" customHeight="1" thickBot="1">
      <c r="B7" s="280"/>
      <c r="C7" s="280"/>
      <c r="D7" s="276"/>
      <c r="E7" s="263" t="s">
        <v>74</v>
      </c>
      <c r="F7" s="243">
        <v>27</v>
      </c>
      <c r="G7" s="243">
        <v>3</v>
      </c>
      <c r="H7" s="264"/>
      <c r="I7" s="265"/>
      <c r="J7" s="243">
        <v>10</v>
      </c>
      <c r="K7" s="266">
        <v>17</v>
      </c>
      <c r="L7" s="243">
        <v>24</v>
      </c>
      <c r="M7" s="266">
        <v>1</v>
      </c>
      <c r="N7" s="243">
        <v>8</v>
      </c>
      <c r="O7" s="266">
        <v>15</v>
      </c>
      <c r="P7" s="243">
        <v>22</v>
      </c>
      <c r="Q7" s="256">
        <v>29</v>
      </c>
      <c r="R7" s="243">
        <v>5</v>
      </c>
      <c r="S7" s="243">
        <v>12</v>
      </c>
      <c r="T7" s="266">
        <v>19</v>
      </c>
      <c r="U7" s="243">
        <v>26</v>
      </c>
      <c r="V7" s="266">
        <v>3</v>
      </c>
      <c r="W7" s="243">
        <v>10</v>
      </c>
      <c r="X7" s="266">
        <v>17</v>
      </c>
      <c r="Y7" s="243">
        <v>24</v>
      </c>
      <c r="Z7" s="266">
        <v>31</v>
      </c>
      <c r="AA7" s="265">
        <v>7</v>
      </c>
      <c r="AB7" s="243">
        <v>14</v>
      </c>
      <c r="AC7" s="266">
        <v>21</v>
      </c>
      <c r="AD7" s="243">
        <v>28</v>
      </c>
      <c r="AE7" s="266">
        <v>4</v>
      </c>
      <c r="AF7" s="243">
        <v>11</v>
      </c>
      <c r="AG7" s="266">
        <v>18</v>
      </c>
      <c r="AH7" s="243">
        <v>25</v>
      </c>
      <c r="AI7" s="264">
        <v>4</v>
      </c>
      <c r="AJ7" s="265">
        <v>4</v>
      </c>
      <c r="AK7" s="243">
        <v>11</v>
      </c>
      <c r="AL7" s="266">
        <v>18</v>
      </c>
      <c r="AM7" s="243">
        <v>25</v>
      </c>
      <c r="AN7" s="266">
        <v>1</v>
      </c>
      <c r="AO7" s="243">
        <v>8</v>
      </c>
      <c r="AP7" s="266">
        <v>15</v>
      </c>
      <c r="AQ7" s="243">
        <v>22</v>
      </c>
      <c r="AR7" s="266">
        <v>29</v>
      </c>
      <c r="AS7" s="243">
        <v>6</v>
      </c>
      <c r="AT7" s="266">
        <v>13</v>
      </c>
      <c r="AU7" s="243">
        <v>20</v>
      </c>
      <c r="AV7" s="266">
        <v>27</v>
      </c>
      <c r="AW7" s="243">
        <v>3</v>
      </c>
      <c r="AX7" s="266">
        <v>10</v>
      </c>
      <c r="AY7" s="243">
        <v>17</v>
      </c>
      <c r="AZ7" s="266">
        <v>24</v>
      </c>
      <c r="BA7" s="243">
        <v>1</v>
      </c>
      <c r="BB7" s="243">
        <v>8</v>
      </c>
      <c r="BC7" s="266">
        <v>15</v>
      </c>
      <c r="BD7" s="243">
        <v>22</v>
      </c>
      <c r="BE7" s="243">
        <v>29</v>
      </c>
      <c r="BF7" s="243">
        <v>5</v>
      </c>
      <c r="BG7" s="267">
        <v>12</v>
      </c>
      <c r="BH7" s="243">
        <v>19</v>
      </c>
      <c r="BI7" s="12"/>
      <c r="BJ7" s="24"/>
    </row>
    <row r="8" spans="2:62" ht="19.5" customHeight="1" thickBot="1">
      <c r="B8" s="280"/>
      <c r="C8" s="280"/>
      <c r="D8" s="249" t="s">
        <v>38</v>
      </c>
      <c r="E8" s="268"/>
      <c r="F8" s="243">
        <v>0</v>
      </c>
      <c r="G8" s="269">
        <v>0</v>
      </c>
      <c r="H8" s="270"/>
      <c r="I8" s="271"/>
      <c r="J8" s="243">
        <v>1</v>
      </c>
      <c r="K8" s="272">
        <v>6</v>
      </c>
      <c r="L8" s="243">
        <v>0</v>
      </c>
      <c r="M8" s="272">
        <v>0</v>
      </c>
      <c r="N8" s="243">
        <v>1</v>
      </c>
      <c r="O8" s="272">
        <v>4</v>
      </c>
      <c r="P8" s="243">
        <v>0</v>
      </c>
      <c r="Q8" s="273">
        <v>0</v>
      </c>
      <c r="R8" s="243">
        <v>0</v>
      </c>
      <c r="S8" s="272">
        <v>1</v>
      </c>
      <c r="T8" s="243">
        <v>0</v>
      </c>
      <c r="U8" s="272">
        <v>0</v>
      </c>
      <c r="V8" s="243">
        <v>0</v>
      </c>
      <c r="W8" s="272">
        <v>0</v>
      </c>
      <c r="X8" s="243">
        <v>1</v>
      </c>
      <c r="Y8" s="272">
        <v>1</v>
      </c>
      <c r="Z8" s="243">
        <v>2</v>
      </c>
      <c r="AA8" s="272">
        <v>0</v>
      </c>
      <c r="AB8" s="243">
        <v>1</v>
      </c>
      <c r="AC8" s="272">
        <v>0</v>
      </c>
      <c r="AD8" s="243">
        <v>1</v>
      </c>
      <c r="AE8" s="272">
        <v>0</v>
      </c>
      <c r="AF8" s="243">
        <v>1</v>
      </c>
      <c r="AG8" s="272">
        <v>0</v>
      </c>
      <c r="AH8" s="243">
        <v>0</v>
      </c>
      <c r="AI8" s="269"/>
      <c r="AJ8" s="271">
        <v>0</v>
      </c>
      <c r="AK8" s="243">
        <v>1</v>
      </c>
      <c r="AL8" s="272">
        <v>0</v>
      </c>
      <c r="AM8" s="243">
        <v>0</v>
      </c>
      <c r="AN8" s="272">
        <v>0</v>
      </c>
      <c r="AO8" s="243">
        <v>1</v>
      </c>
      <c r="AP8" s="272">
        <v>3</v>
      </c>
      <c r="AQ8" s="243">
        <v>1</v>
      </c>
      <c r="AR8" s="272">
        <v>0</v>
      </c>
      <c r="AS8" s="243">
        <v>0</v>
      </c>
      <c r="AT8" s="272">
        <v>1</v>
      </c>
      <c r="AU8" s="243">
        <v>0</v>
      </c>
      <c r="AV8" s="272">
        <v>0</v>
      </c>
      <c r="AW8" s="244">
        <v>0</v>
      </c>
      <c r="AX8" s="243">
        <v>1</v>
      </c>
      <c r="AY8" s="272">
        <v>0</v>
      </c>
      <c r="AZ8" s="243">
        <v>0</v>
      </c>
      <c r="BA8" s="272">
        <v>1</v>
      </c>
      <c r="BB8" s="243">
        <v>1</v>
      </c>
      <c r="BC8" s="272">
        <v>0</v>
      </c>
      <c r="BD8" s="243">
        <v>0</v>
      </c>
      <c r="BE8" s="272">
        <v>0</v>
      </c>
      <c r="BF8" s="243">
        <v>0</v>
      </c>
      <c r="BG8" s="274">
        <v>0</v>
      </c>
      <c r="BH8" s="243">
        <v>6</v>
      </c>
      <c r="BI8" s="12"/>
      <c r="BJ8" s="24"/>
    </row>
    <row r="9" spans="2:62" ht="20.25" customHeight="1" thickBot="1">
      <c r="B9" s="280"/>
      <c r="C9" s="280"/>
      <c r="D9" s="277" t="s">
        <v>80</v>
      </c>
      <c r="E9" s="173" t="s">
        <v>81</v>
      </c>
      <c r="F9" s="281" t="s">
        <v>18</v>
      </c>
      <c r="G9" s="282"/>
      <c r="H9" s="282"/>
      <c r="I9" s="282"/>
      <c r="J9" s="283"/>
      <c r="K9" s="204" t="s">
        <v>83</v>
      </c>
      <c r="L9" s="186" t="s">
        <v>18</v>
      </c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8"/>
      <c r="X9" s="207" t="s">
        <v>82</v>
      </c>
      <c r="Y9" s="204" t="s">
        <v>83</v>
      </c>
      <c r="Z9" s="195" t="s">
        <v>18</v>
      </c>
      <c r="AA9" s="196"/>
      <c r="AB9" s="196"/>
      <c r="AC9" s="196"/>
      <c r="AD9" s="196"/>
      <c r="AE9" s="196"/>
      <c r="AF9" s="197"/>
      <c r="AG9" s="186" t="s">
        <v>84</v>
      </c>
      <c r="AH9" s="187"/>
      <c r="AI9" s="187"/>
      <c r="AJ9" s="188"/>
      <c r="AK9" s="207" t="s">
        <v>82</v>
      </c>
      <c r="AL9" s="195" t="s">
        <v>84</v>
      </c>
      <c r="AM9" s="196"/>
      <c r="AN9" s="196"/>
      <c r="AO9" s="196"/>
      <c r="AP9" s="197"/>
      <c r="AQ9" s="204" t="s">
        <v>83</v>
      </c>
      <c r="AR9" s="195" t="s">
        <v>84</v>
      </c>
      <c r="AS9" s="196"/>
      <c r="AT9" s="196"/>
      <c r="AU9" s="196"/>
      <c r="AV9" s="197"/>
      <c r="AW9" s="303" t="s">
        <v>84</v>
      </c>
      <c r="AX9" s="207" t="s">
        <v>82</v>
      </c>
      <c r="AY9" s="186" t="s">
        <v>84</v>
      </c>
      <c r="AZ9" s="187"/>
      <c r="BA9" s="188"/>
      <c r="BB9" s="204" t="s">
        <v>18</v>
      </c>
      <c r="BC9" s="207" t="s">
        <v>85</v>
      </c>
      <c r="BD9" s="294" t="s">
        <v>86</v>
      </c>
      <c r="BE9" s="296"/>
      <c r="BF9" s="294" t="s">
        <v>87</v>
      </c>
      <c r="BG9" s="296"/>
      <c r="BH9" s="204" t="s">
        <v>83</v>
      </c>
      <c r="BI9" s="12"/>
      <c r="BJ9" s="12"/>
    </row>
    <row r="10" spans="2:62" ht="20.25" customHeight="1" thickBot="1">
      <c r="B10" s="279" t="s">
        <v>39</v>
      </c>
      <c r="C10" s="279"/>
      <c r="D10" s="290">
        <v>100</v>
      </c>
      <c r="E10" s="291">
        <v>0</v>
      </c>
      <c r="F10" s="284"/>
      <c r="G10" s="285"/>
      <c r="H10" s="285"/>
      <c r="I10" s="285"/>
      <c r="J10" s="286"/>
      <c r="K10" s="205"/>
      <c r="L10" s="189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1"/>
      <c r="X10" s="208"/>
      <c r="Y10" s="205"/>
      <c r="Z10" s="198"/>
      <c r="AA10" s="199"/>
      <c r="AB10" s="199"/>
      <c r="AC10" s="199"/>
      <c r="AD10" s="199"/>
      <c r="AE10" s="199"/>
      <c r="AF10" s="200"/>
      <c r="AG10" s="189"/>
      <c r="AH10" s="190"/>
      <c r="AI10" s="190"/>
      <c r="AJ10" s="191"/>
      <c r="AK10" s="208"/>
      <c r="AL10" s="198"/>
      <c r="AM10" s="199"/>
      <c r="AN10" s="199"/>
      <c r="AO10" s="199"/>
      <c r="AP10" s="200"/>
      <c r="AQ10" s="205"/>
      <c r="AR10" s="198"/>
      <c r="AS10" s="199"/>
      <c r="AT10" s="199"/>
      <c r="AU10" s="199"/>
      <c r="AV10" s="200"/>
      <c r="AW10" s="304"/>
      <c r="AX10" s="208"/>
      <c r="AY10" s="189"/>
      <c r="AZ10" s="190"/>
      <c r="BA10" s="191"/>
      <c r="BB10" s="205"/>
      <c r="BC10" s="208"/>
      <c r="BD10" s="297"/>
      <c r="BE10" s="299"/>
      <c r="BF10" s="297"/>
      <c r="BG10" s="299"/>
      <c r="BH10" s="205"/>
      <c r="BI10" s="12"/>
      <c r="BJ10" s="12"/>
    </row>
    <row r="11" spans="2:62" ht="21" customHeight="1" thickBot="1">
      <c r="B11" s="279" t="s">
        <v>40</v>
      </c>
      <c r="C11" s="279"/>
      <c r="D11" s="290">
        <v>90</v>
      </c>
      <c r="E11" s="291">
        <v>0</v>
      </c>
      <c r="F11" s="284"/>
      <c r="G11" s="285"/>
      <c r="H11" s="285"/>
      <c r="I11" s="285"/>
      <c r="J11" s="286"/>
      <c r="K11" s="205"/>
      <c r="L11" s="189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1"/>
      <c r="X11" s="208"/>
      <c r="Y11" s="205"/>
      <c r="Z11" s="198"/>
      <c r="AA11" s="199"/>
      <c r="AB11" s="199"/>
      <c r="AC11" s="199"/>
      <c r="AD11" s="199"/>
      <c r="AE11" s="199"/>
      <c r="AF11" s="200"/>
      <c r="AG11" s="189"/>
      <c r="AH11" s="190"/>
      <c r="AI11" s="190"/>
      <c r="AJ11" s="191"/>
      <c r="AK11" s="208"/>
      <c r="AL11" s="198"/>
      <c r="AM11" s="199"/>
      <c r="AN11" s="199"/>
      <c r="AO11" s="199"/>
      <c r="AP11" s="200"/>
      <c r="AQ11" s="205"/>
      <c r="AR11" s="198"/>
      <c r="AS11" s="199"/>
      <c r="AT11" s="199"/>
      <c r="AU11" s="199"/>
      <c r="AV11" s="200"/>
      <c r="AW11" s="304"/>
      <c r="AX11" s="208"/>
      <c r="AY11" s="189"/>
      <c r="AZ11" s="190"/>
      <c r="BA11" s="191"/>
      <c r="BB11" s="205"/>
      <c r="BC11" s="208"/>
      <c r="BD11" s="297"/>
      <c r="BE11" s="299"/>
      <c r="BF11" s="297"/>
      <c r="BG11" s="299"/>
      <c r="BH11" s="205"/>
      <c r="BI11" s="12"/>
      <c r="BJ11" s="12"/>
    </row>
    <row r="12" spans="2:62" ht="22.5" customHeight="1" thickBot="1">
      <c r="B12" s="279" t="s">
        <v>41</v>
      </c>
      <c r="C12" s="279"/>
      <c r="D12" s="290">
        <v>90</v>
      </c>
      <c r="E12" s="291">
        <v>0</v>
      </c>
      <c r="F12" s="284"/>
      <c r="G12" s="285"/>
      <c r="H12" s="285"/>
      <c r="I12" s="285"/>
      <c r="J12" s="286"/>
      <c r="K12" s="205"/>
      <c r="L12" s="189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1"/>
      <c r="X12" s="208"/>
      <c r="Y12" s="205"/>
      <c r="Z12" s="198"/>
      <c r="AA12" s="199"/>
      <c r="AB12" s="199"/>
      <c r="AC12" s="199"/>
      <c r="AD12" s="199"/>
      <c r="AE12" s="199"/>
      <c r="AF12" s="200"/>
      <c r="AG12" s="189"/>
      <c r="AH12" s="190"/>
      <c r="AI12" s="190"/>
      <c r="AJ12" s="191"/>
      <c r="AK12" s="208"/>
      <c r="AL12" s="198"/>
      <c r="AM12" s="199"/>
      <c r="AN12" s="199"/>
      <c r="AO12" s="199"/>
      <c r="AP12" s="200"/>
      <c r="AQ12" s="205"/>
      <c r="AR12" s="198"/>
      <c r="AS12" s="199"/>
      <c r="AT12" s="199"/>
      <c r="AU12" s="199"/>
      <c r="AV12" s="200"/>
      <c r="AW12" s="304"/>
      <c r="AX12" s="208"/>
      <c r="AY12" s="189"/>
      <c r="AZ12" s="190"/>
      <c r="BA12" s="191"/>
      <c r="BB12" s="205"/>
      <c r="BC12" s="208"/>
      <c r="BD12" s="297"/>
      <c r="BE12" s="299"/>
      <c r="BF12" s="297"/>
      <c r="BG12" s="299"/>
      <c r="BH12" s="205"/>
      <c r="BI12" s="12"/>
      <c r="BJ12" s="12"/>
    </row>
    <row r="13" spans="2:62" ht="15" customHeight="1" thickBot="1">
      <c r="B13" s="279" t="s">
        <v>42</v>
      </c>
      <c r="C13" s="279"/>
      <c r="D13" s="290">
        <v>60</v>
      </c>
      <c r="E13" s="291">
        <v>0</v>
      </c>
      <c r="F13" s="284"/>
      <c r="G13" s="285"/>
      <c r="H13" s="285"/>
      <c r="I13" s="285"/>
      <c r="J13" s="286"/>
      <c r="K13" s="205"/>
      <c r="L13" s="189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1"/>
      <c r="X13" s="208"/>
      <c r="Y13" s="205"/>
      <c r="Z13" s="198"/>
      <c r="AA13" s="199"/>
      <c r="AB13" s="199"/>
      <c r="AC13" s="199"/>
      <c r="AD13" s="199"/>
      <c r="AE13" s="199"/>
      <c r="AF13" s="200"/>
      <c r="AG13" s="189"/>
      <c r="AH13" s="190"/>
      <c r="AI13" s="190"/>
      <c r="AJ13" s="191"/>
      <c r="AK13" s="208"/>
      <c r="AL13" s="198"/>
      <c r="AM13" s="199"/>
      <c r="AN13" s="199"/>
      <c r="AO13" s="199"/>
      <c r="AP13" s="200"/>
      <c r="AQ13" s="205"/>
      <c r="AR13" s="198"/>
      <c r="AS13" s="199"/>
      <c r="AT13" s="199"/>
      <c r="AU13" s="199"/>
      <c r="AV13" s="200"/>
      <c r="AW13" s="304"/>
      <c r="AX13" s="208"/>
      <c r="AY13" s="189"/>
      <c r="AZ13" s="190"/>
      <c r="BA13" s="191"/>
      <c r="BB13" s="205"/>
      <c r="BC13" s="208"/>
      <c r="BD13" s="297"/>
      <c r="BE13" s="299"/>
      <c r="BF13" s="297"/>
      <c r="BG13" s="299"/>
      <c r="BH13" s="205"/>
      <c r="BI13" s="12"/>
      <c r="BJ13" s="12"/>
    </row>
    <row r="14" spans="2:62" ht="15" customHeight="1" thickBot="1">
      <c r="B14" s="279" t="s">
        <v>44</v>
      </c>
      <c r="C14" s="279"/>
      <c r="D14" s="290">
        <v>40</v>
      </c>
      <c r="E14" s="291">
        <v>0</v>
      </c>
      <c r="F14" s="284"/>
      <c r="G14" s="285"/>
      <c r="H14" s="285"/>
      <c r="I14" s="285"/>
      <c r="J14" s="286"/>
      <c r="K14" s="205"/>
      <c r="L14" s="189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1"/>
      <c r="X14" s="208"/>
      <c r="Y14" s="205"/>
      <c r="Z14" s="198"/>
      <c r="AA14" s="199"/>
      <c r="AB14" s="199"/>
      <c r="AC14" s="199"/>
      <c r="AD14" s="199"/>
      <c r="AE14" s="199"/>
      <c r="AF14" s="200"/>
      <c r="AG14" s="189"/>
      <c r="AH14" s="190"/>
      <c r="AI14" s="190"/>
      <c r="AJ14" s="191"/>
      <c r="AK14" s="208"/>
      <c r="AL14" s="198"/>
      <c r="AM14" s="199"/>
      <c r="AN14" s="199"/>
      <c r="AO14" s="199"/>
      <c r="AP14" s="200"/>
      <c r="AQ14" s="205"/>
      <c r="AR14" s="198"/>
      <c r="AS14" s="199"/>
      <c r="AT14" s="199"/>
      <c r="AU14" s="199"/>
      <c r="AV14" s="200"/>
      <c r="AW14" s="304"/>
      <c r="AX14" s="208"/>
      <c r="AY14" s="189"/>
      <c r="AZ14" s="190"/>
      <c r="BA14" s="191"/>
      <c r="BB14" s="205"/>
      <c r="BC14" s="208"/>
      <c r="BD14" s="297"/>
      <c r="BE14" s="299"/>
      <c r="BF14" s="297"/>
      <c r="BG14" s="299"/>
      <c r="BH14" s="205"/>
      <c r="BI14" s="12"/>
      <c r="BJ14" s="12"/>
    </row>
    <row r="15" spans="2:62" ht="15" customHeight="1" thickBot="1">
      <c r="B15" s="279" t="s">
        <v>45</v>
      </c>
      <c r="C15" s="279"/>
      <c r="D15" s="290">
        <v>60</v>
      </c>
      <c r="E15" s="291">
        <v>0</v>
      </c>
      <c r="F15" s="284"/>
      <c r="G15" s="285"/>
      <c r="H15" s="285"/>
      <c r="I15" s="285"/>
      <c r="J15" s="286"/>
      <c r="K15" s="205"/>
      <c r="L15" s="189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1"/>
      <c r="X15" s="208"/>
      <c r="Y15" s="205"/>
      <c r="Z15" s="198"/>
      <c r="AA15" s="199"/>
      <c r="AB15" s="199"/>
      <c r="AC15" s="199"/>
      <c r="AD15" s="199"/>
      <c r="AE15" s="199"/>
      <c r="AF15" s="200"/>
      <c r="AG15" s="192"/>
      <c r="AH15" s="193"/>
      <c r="AI15" s="193"/>
      <c r="AJ15" s="194"/>
      <c r="AK15" s="208"/>
      <c r="AL15" s="201"/>
      <c r="AM15" s="202"/>
      <c r="AN15" s="202"/>
      <c r="AO15" s="202"/>
      <c r="AP15" s="203"/>
      <c r="AQ15" s="205"/>
      <c r="AR15" s="201"/>
      <c r="AS15" s="202"/>
      <c r="AT15" s="202"/>
      <c r="AU15" s="202"/>
      <c r="AV15" s="203"/>
      <c r="AW15" s="304"/>
      <c r="AX15" s="208"/>
      <c r="AY15" s="189"/>
      <c r="AZ15" s="190"/>
      <c r="BA15" s="191"/>
      <c r="BB15" s="205"/>
      <c r="BC15" s="208"/>
      <c r="BD15" s="297"/>
      <c r="BE15" s="299"/>
      <c r="BF15" s="297"/>
      <c r="BG15" s="299"/>
      <c r="BH15" s="205"/>
      <c r="BI15" s="12"/>
      <c r="BJ15" s="12"/>
    </row>
    <row r="16" spans="2:62" ht="21.75" customHeight="1" thickBot="1">
      <c r="B16" s="309" t="s">
        <v>51</v>
      </c>
      <c r="C16" s="309"/>
      <c r="D16" s="290">
        <v>465</v>
      </c>
      <c r="E16" s="291">
        <v>450</v>
      </c>
      <c r="F16" s="284"/>
      <c r="G16" s="285"/>
      <c r="H16" s="285"/>
      <c r="I16" s="285"/>
      <c r="J16" s="286"/>
      <c r="K16" s="205"/>
      <c r="L16" s="189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1"/>
      <c r="X16" s="208"/>
      <c r="Y16" s="205"/>
      <c r="Z16" s="198"/>
      <c r="AA16" s="199"/>
      <c r="AB16" s="199"/>
      <c r="AC16" s="199"/>
      <c r="AD16" s="199"/>
      <c r="AE16" s="199"/>
      <c r="AF16" s="200"/>
      <c r="AG16" s="186" t="s">
        <v>18</v>
      </c>
      <c r="AH16" s="187"/>
      <c r="AI16" s="187"/>
      <c r="AJ16" s="188"/>
      <c r="AK16" s="208"/>
      <c r="AL16" s="294" t="s">
        <v>18</v>
      </c>
      <c r="AM16" s="295"/>
      <c r="AN16" s="295"/>
      <c r="AO16" s="295"/>
      <c r="AP16" s="296"/>
      <c r="AQ16" s="205"/>
      <c r="AR16" s="294" t="s">
        <v>18</v>
      </c>
      <c r="AS16" s="295"/>
      <c r="AT16" s="295"/>
      <c r="AU16" s="295"/>
      <c r="AV16" s="296"/>
      <c r="AW16" s="304"/>
      <c r="AX16" s="208"/>
      <c r="AY16" s="189"/>
      <c r="AZ16" s="190"/>
      <c r="BA16" s="191"/>
      <c r="BB16" s="205"/>
      <c r="BC16" s="208"/>
      <c r="BD16" s="297"/>
      <c r="BE16" s="299"/>
      <c r="BF16" s="297"/>
      <c r="BG16" s="299"/>
      <c r="BH16" s="205"/>
      <c r="BI16" s="12"/>
      <c r="BJ16" s="12"/>
    </row>
    <row r="17" spans="2:62" ht="38.25" customHeight="1" thickBot="1">
      <c r="B17" s="280" t="s">
        <v>47</v>
      </c>
      <c r="C17" s="280"/>
      <c r="D17" s="290">
        <v>45</v>
      </c>
      <c r="E17" s="291">
        <v>0</v>
      </c>
      <c r="F17" s="284"/>
      <c r="G17" s="285"/>
      <c r="H17" s="285"/>
      <c r="I17" s="285"/>
      <c r="J17" s="286"/>
      <c r="K17" s="205"/>
      <c r="L17" s="189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1"/>
      <c r="X17" s="208"/>
      <c r="Y17" s="205"/>
      <c r="Z17" s="198"/>
      <c r="AA17" s="199"/>
      <c r="AB17" s="199"/>
      <c r="AC17" s="199"/>
      <c r="AD17" s="199"/>
      <c r="AE17" s="199"/>
      <c r="AF17" s="200"/>
      <c r="AG17" s="189"/>
      <c r="AH17" s="190"/>
      <c r="AI17" s="190"/>
      <c r="AJ17" s="191"/>
      <c r="AK17" s="208"/>
      <c r="AL17" s="297"/>
      <c r="AM17" s="298"/>
      <c r="AN17" s="298"/>
      <c r="AO17" s="298"/>
      <c r="AP17" s="299"/>
      <c r="AQ17" s="205"/>
      <c r="AR17" s="297"/>
      <c r="AS17" s="298"/>
      <c r="AT17" s="298"/>
      <c r="AU17" s="298"/>
      <c r="AV17" s="299"/>
      <c r="AW17" s="304"/>
      <c r="AX17" s="208"/>
      <c r="AY17" s="189"/>
      <c r="AZ17" s="190"/>
      <c r="BA17" s="191"/>
      <c r="BB17" s="205"/>
      <c r="BC17" s="208"/>
      <c r="BD17" s="297"/>
      <c r="BE17" s="299"/>
      <c r="BF17" s="297"/>
      <c r="BG17" s="299"/>
      <c r="BH17" s="205"/>
      <c r="BI17" s="12"/>
      <c r="BJ17" s="12"/>
    </row>
    <row r="18" spans="2:62" ht="15" customHeight="1" thickBot="1">
      <c r="B18" s="279" t="s">
        <v>48</v>
      </c>
      <c r="C18" s="279"/>
      <c r="D18" s="290">
        <v>30</v>
      </c>
      <c r="E18" s="291">
        <v>0</v>
      </c>
      <c r="F18" s="284"/>
      <c r="G18" s="285"/>
      <c r="H18" s="285"/>
      <c r="I18" s="285"/>
      <c r="J18" s="286"/>
      <c r="K18" s="205"/>
      <c r="L18" s="189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1"/>
      <c r="X18" s="208"/>
      <c r="Y18" s="205"/>
      <c r="Z18" s="198"/>
      <c r="AA18" s="199"/>
      <c r="AB18" s="199"/>
      <c r="AC18" s="199"/>
      <c r="AD18" s="199"/>
      <c r="AE18" s="199"/>
      <c r="AF18" s="200"/>
      <c r="AG18" s="189"/>
      <c r="AH18" s="190"/>
      <c r="AI18" s="190"/>
      <c r="AJ18" s="191"/>
      <c r="AK18" s="208"/>
      <c r="AL18" s="297"/>
      <c r="AM18" s="298"/>
      <c r="AN18" s="298"/>
      <c r="AO18" s="298"/>
      <c r="AP18" s="299"/>
      <c r="AQ18" s="205"/>
      <c r="AR18" s="297"/>
      <c r="AS18" s="298"/>
      <c r="AT18" s="298"/>
      <c r="AU18" s="298"/>
      <c r="AV18" s="299"/>
      <c r="AW18" s="304"/>
      <c r="AX18" s="208"/>
      <c r="AY18" s="189"/>
      <c r="AZ18" s="190"/>
      <c r="BA18" s="191"/>
      <c r="BB18" s="205"/>
      <c r="BC18" s="208"/>
      <c r="BD18" s="297"/>
      <c r="BE18" s="299"/>
      <c r="BF18" s="297"/>
      <c r="BG18" s="299"/>
      <c r="BH18" s="205"/>
      <c r="BI18" s="12"/>
      <c r="BJ18" s="12"/>
    </row>
    <row r="19" spans="2:62" ht="15" customHeight="1" thickBot="1">
      <c r="B19" s="279" t="s">
        <v>79</v>
      </c>
      <c r="C19" s="279"/>
      <c r="D19" s="278">
        <v>980</v>
      </c>
      <c r="E19" s="174">
        <v>450</v>
      </c>
      <c r="F19" s="284"/>
      <c r="G19" s="285"/>
      <c r="H19" s="285"/>
      <c r="I19" s="285"/>
      <c r="J19" s="286"/>
      <c r="K19" s="205"/>
      <c r="L19" s="189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1"/>
      <c r="X19" s="208"/>
      <c r="Y19" s="205"/>
      <c r="Z19" s="198"/>
      <c r="AA19" s="199"/>
      <c r="AB19" s="199"/>
      <c r="AC19" s="199"/>
      <c r="AD19" s="199"/>
      <c r="AE19" s="199"/>
      <c r="AF19" s="200"/>
      <c r="AG19" s="189"/>
      <c r="AH19" s="190"/>
      <c r="AI19" s="190"/>
      <c r="AJ19" s="191"/>
      <c r="AK19" s="208"/>
      <c r="AL19" s="297"/>
      <c r="AM19" s="298"/>
      <c r="AN19" s="298"/>
      <c r="AO19" s="298"/>
      <c r="AP19" s="299"/>
      <c r="AQ19" s="205"/>
      <c r="AR19" s="297"/>
      <c r="AS19" s="298"/>
      <c r="AT19" s="298"/>
      <c r="AU19" s="298"/>
      <c r="AV19" s="299"/>
      <c r="AW19" s="304"/>
      <c r="AX19" s="208"/>
      <c r="AY19" s="189"/>
      <c r="AZ19" s="190"/>
      <c r="BA19" s="191"/>
      <c r="BB19" s="205"/>
      <c r="BC19" s="208"/>
      <c r="BD19" s="297"/>
      <c r="BE19" s="299"/>
      <c r="BF19" s="297"/>
      <c r="BG19" s="299"/>
      <c r="BH19" s="205"/>
      <c r="BI19" s="12"/>
      <c r="BJ19" s="12"/>
    </row>
    <row r="20" spans="2:62" ht="15" customHeight="1" thickBot="1">
      <c r="B20" s="279" t="s">
        <v>35</v>
      </c>
      <c r="C20" s="279"/>
      <c r="D20" s="290">
        <v>180</v>
      </c>
      <c r="E20" s="292">
        <v>0</v>
      </c>
      <c r="F20" s="284"/>
      <c r="G20" s="285"/>
      <c r="H20" s="285"/>
      <c r="I20" s="285"/>
      <c r="J20" s="286"/>
      <c r="K20" s="205"/>
      <c r="L20" s="189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1"/>
      <c r="X20" s="208"/>
      <c r="Y20" s="205"/>
      <c r="Z20" s="198"/>
      <c r="AA20" s="199"/>
      <c r="AB20" s="199"/>
      <c r="AC20" s="199"/>
      <c r="AD20" s="199"/>
      <c r="AE20" s="199"/>
      <c r="AF20" s="200"/>
      <c r="AG20" s="189"/>
      <c r="AH20" s="190"/>
      <c r="AI20" s="190"/>
      <c r="AJ20" s="191"/>
      <c r="AK20" s="208"/>
      <c r="AL20" s="297"/>
      <c r="AM20" s="298"/>
      <c r="AN20" s="298"/>
      <c r="AO20" s="298"/>
      <c r="AP20" s="299"/>
      <c r="AQ20" s="205"/>
      <c r="AR20" s="297"/>
      <c r="AS20" s="298"/>
      <c r="AT20" s="298"/>
      <c r="AU20" s="298"/>
      <c r="AV20" s="299"/>
      <c r="AW20" s="304"/>
      <c r="AX20" s="208"/>
      <c r="AY20" s="189"/>
      <c r="AZ20" s="190"/>
      <c r="BA20" s="191"/>
      <c r="BB20" s="205"/>
      <c r="BC20" s="208"/>
      <c r="BD20" s="297"/>
      <c r="BE20" s="299"/>
      <c r="BF20" s="297"/>
      <c r="BG20" s="299"/>
      <c r="BH20" s="205"/>
      <c r="BI20" s="12"/>
      <c r="BJ20" s="12"/>
    </row>
    <row r="21" spans="2:62" ht="23.25" customHeight="1" thickBot="1">
      <c r="B21" s="280" t="s">
        <v>50</v>
      </c>
      <c r="C21" s="280"/>
      <c r="D21" s="293">
        <v>100</v>
      </c>
      <c r="E21" s="292">
        <v>0</v>
      </c>
      <c r="F21" s="287"/>
      <c r="G21" s="288"/>
      <c r="H21" s="288"/>
      <c r="I21" s="288"/>
      <c r="J21" s="289"/>
      <c r="K21" s="206"/>
      <c r="L21" s="192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4"/>
      <c r="X21" s="209"/>
      <c r="Y21" s="206"/>
      <c r="Z21" s="201"/>
      <c r="AA21" s="202"/>
      <c r="AB21" s="202"/>
      <c r="AC21" s="202"/>
      <c r="AD21" s="202"/>
      <c r="AE21" s="202"/>
      <c r="AF21" s="203"/>
      <c r="AG21" s="192"/>
      <c r="AH21" s="193"/>
      <c r="AI21" s="193"/>
      <c r="AJ21" s="194"/>
      <c r="AK21" s="209"/>
      <c r="AL21" s="300"/>
      <c r="AM21" s="301"/>
      <c r="AN21" s="301"/>
      <c r="AO21" s="301"/>
      <c r="AP21" s="302"/>
      <c r="AQ21" s="206"/>
      <c r="AR21" s="300"/>
      <c r="AS21" s="301"/>
      <c r="AT21" s="301"/>
      <c r="AU21" s="301"/>
      <c r="AV21" s="302"/>
      <c r="AW21" s="305"/>
      <c r="AX21" s="209"/>
      <c r="AY21" s="192"/>
      <c r="AZ21" s="193"/>
      <c r="BA21" s="194"/>
      <c r="BB21" s="206"/>
      <c r="BC21" s="209"/>
      <c r="BD21" s="300"/>
      <c r="BE21" s="302"/>
      <c r="BF21" s="300"/>
      <c r="BG21" s="302"/>
      <c r="BH21" s="206"/>
      <c r="BI21" s="79"/>
      <c r="BJ21" s="12"/>
    </row>
    <row r="22" spans="3:64" ht="12.75" customHeight="1">
      <c r="C22" s="175"/>
      <c r="D22" s="175"/>
      <c r="E22" s="175"/>
      <c r="F22" s="176"/>
      <c r="G22" s="176"/>
      <c r="H22" s="176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8"/>
      <c r="T22" s="178"/>
      <c r="U22" s="178"/>
      <c r="V22" s="177"/>
      <c r="W22" s="177"/>
      <c r="X22" s="177"/>
      <c r="Y22" s="177"/>
      <c r="Z22" s="177"/>
      <c r="AA22" s="177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80"/>
      <c r="AN22" s="180"/>
      <c r="AO22" s="177"/>
      <c r="AP22" s="181"/>
      <c r="AQ22" s="181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79"/>
      <c r="BJ22" s="79"/>
      <c r="BK22" s="79"/>
      <c r="BL22" s="79"/>
    </row>
    <row r="23" spans="3:64" ht="17.25" customHeight="1">
      <c r="C23" s="306" t="s">
        <v>75</v>
      </c>
      <c r="D23" s="306"/>
      <c r="E23" s="306"/>
      <c r="F23" s="306"/>
      <c r="G23" s="306"/>
      <c r="H23" s="307" t="s">
        <v>18</v>
      </c>
      <c r="I23" s="307"/>
      <c r="J23" s="307"/>
      <c r="K23" s="307"/>
      <c r="L23" s="307"/>
      <c r="M23" s="307"/>
      <c r="N23" s="308" t="s">
        <v>19</v>
      </c>
      <c r="O23" s="308"/>
      <c r="P23" s="308"/>
      <c r="Q23" s="308"/>
      <c r="R23" s="308"/>
      <c r="S23" s="178"/>
      <c r="T23" s="178"/>
      <c r="U23" s="178"/>
      <c r="V23" s="177"/>
      <c r="W23" s="177"/>
      <c r="X23" s="177"/>
      <c r="Y23" s="177"/>
      <c r="Z23" s="177"/>
      <c r="AA23" s="177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80"/>
      <c r="AN23" s="180"/>
      <c r="AO23" s="177"/>
      <c r="AP23" s="181"/>
      <c r="AQ23" s="181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79"/>
      <c r="BJ23" s="79"/>
      <c r="BK23" s="79"/>
      <c r="BL23" s="79"/>
    </row>
    <row r="24" spans="3:64" ht="18" customHeight="1">
      <c r="C24" s="306" t="s">
        <v>16</v>
      </c>
      <c r="D24" s="306"/>
      <c r="E24" s="306"/>
      <c r="F24" s="306"/>
      <c r="G24" s="306"/>
      <c r="H24" s="306">
        <v>980</v>
      </c>
      <c r="I24" s="306"/>
      <c r="J24" s="306"/>
      <c r="K24" s="306"/>
      <c r="L24" s="306"/>
      <c r="M24" s="306"/>
      <c r="N24" s="308">
        <v>450</v>
      </c>
      <c r="O24" s="308"/>
      <c r="P24" s="308"/>
      <c r="Q24" s="308"/>
      <c r="R24" s="308"/>
      <c r="S24" s="178"/>
      <c r="T24" s="178"/>
      <c r="U24" s="178"/>
      <c r="V24" s="177"/>
      <c r="W24" s="177"/>
      <c r="X24" s="177"/>
      <c r="Y24" s="177"/>
      <c r="Z24" s="177"/>
      <c r="AA24" s="177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80"/>
      <c r="AO24" s="177"/>
      <c r="AP24" s="181"/>
      <c r="AQ24" s="181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79"/>
      <c r="BJ24" s="79"/>
      <c r="BK24" s="79"/>
      <c r="BL24" s="79"/>
    </row>
    <row r="25" spans="3:64" ht="17.25" customHeight="1">
      <c r="C25" s="306" t="s">
        <v>17</v>
      </c>
      <c r="D25" s="306"/>
      <c r="E25" s="306"/>
      <c r="F25" s="306"/>
      <c r="G25" s="306"/>
      <c r="H25" s="306">
        <v>1036</v>
      </c>
      <c r="I25" s="306"/>
      <c r="J25" s="306"/>
      <c r="K25" s="306"/>
      <c r="L25" s="306"/>
      <c r="M25" s="306"/>
      <c r="N25" s="308">
        <v>501</v>
      </c>
      <c r="O25" s="308"/>
      <c r="P25" s="308"/>
      <c r="Q25" s="308"/>
      <c r="R25" s="308"/>
      <c r="S25" s="178"/>
      <c r="T25" s="178"/>
      <c r="U25" s="178"/>
      <c r="V25" s="177"/>
      <c r="W25" s="177"/>
      <c r="X25" s="177"/>
      <c r="Y25" s="177"/>
      <c r="Z25" s="177"/>
      <c r="AA25" s="177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80"/>
      <c r="AN25" s="180"/>
      <c r="AO25" s="177"/>
      <c r="AP25" s="181"/>
      <c r="AQ25" s="181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79"/>
      <c r="BJ25" s="79"/>
      <c r="BK25" s="79"/>
      <c r="BL25" s="79"/>
    </row>
    <row r="26" spans="3:64" ht="31.5" customHeight="1">
      <c r="C26" s="175"/>
      <c r="D26" s="175"/>
      <c r="E26" s="182"/>
      <c r="F26" s="176"/>
      <c r="G26" s="176"/>
      <c r="H26" s="176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8"/>
      <c r="T26" s="178"/>
      <c r="U26" s="178"/>
      <c r="V26" s="177"/>
      <c r="W26" s="177"/>
      <c r="X26" s="177"/>
      <c r="Y26" s="177"/>
      <c r="Z26" s="177"/>
      <c r="AA26" s="177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80"/>
      <c r="AN26" s="180"/>
      <c r="AO26" s="177"/>
      <c r="AP26" s="181"/>
      <c r="AQ26" s="181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79"/>
      <c r="BJ26" s="79"/>
      <c r="BK26" s="79"/>
      <c r="BL26" s="79"/>
    </row>
    <row r="27" spans="3:64" ht="27.75" customHeight="1">
      <c r="C27" s="175"/>
      <c r="D27" s="175"/>
      <c r="E27" s="182"/>
      <c r="F27" s="182"/>
      <c r="G27" s="176"/>
      <c r="H27" s="176"/>
      <c r="I27" s="176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8"/>
      <c r="U27" s="178"/>
      <c r="V27" s="178"/>
      <c r="W27" s="177"/>
      <c r="X27" s="177"/>
      <c r="Y27" s="177"/>
      <c r="Z27" s="177"/>
      <c r="AA27" s="177"/>
      <c r="AB27" s="177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80"/>
      <c r="AN27" s="180"/>
      <c r="AO27" s="180"/>
      <c r="AP27" s="177"/>
      <c r="AQ27" s="181"/>
      <c r="AR27" s="181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J27" s="79"/>
      <c r="BK27" s="79"/>
      <c r="BL27" s="79"/>
    </row>
    <row r="28" spans="6:60" ht="30.75" customHeight="1">
      <c r="F28" s="72"/>
      <c r="G28" s="72"/>
      <c r="H28" s="72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4"/>
      <c r="T28" s="24"/>
      <c r="U28" s="24"/>
      <c r="V28" s="18"/>
      <c r="W28" s="18"/>
      <c r="X28" s="18"/>
      <c r="Y28" s="18"/>
      <c r="Z28" s="18"/>
      <c r="AA28" s="18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73"/>
      <c r="AN28" s="73"/>
      <c r="AO28" s="18"/>
      <c r="AP28" s="74"/>
      <c r="AQ28" s="7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8"/>
      <c r="BE28" s="18"/>
      <c r="BF28" s="18"/>
      <c r="BG28" s="18"/>
      <c r="BH28" s="24"/>
    </row>
    <row r="29" spans="6:61" ht="30" customHeight="1">
      <c r="F29" s="72"/>
      <c r="G29" s="72"/>
      <c r="H29" s="72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24"/>
      <c r="T29" s="24"/>
      <c r="U29" s="24"/>
      <c r="V29" s="18"/>
      <c r="W29" s="18"/>
      <c r="X29" s="18"/>
      <c r="Y29" s="18"/>
      <c r="Z29" s="18"/>
      <c r="AA29" s="18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73"/>
      <c r="AN29" s="73"/>
      <c r="AO29" s="18"/>
      <c r="AP29" s="74"/>
      <c r="AQ29" s="7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8"/>
      <c r="BE29" s="18"/>
      <c r="BF29" s="18"/>
      <c r="BG29" s="18"/>
      <c r="BH29" s="24"/>
      <c r="BI29" s="24"/>
    </row>
    <row r="30" spans="6:60" ht="30" customHeight="1">
      <c r="F30" s="72"/>
      <c r="G30" s="72"/>
      <c r="H30" s="72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24"/>
      <c r="T30" s="24"/>
      <c r="U30" s="24"/>
      <c r="V30" s="18"/>
      <c r="W30" s="18"/>
      <c r="X30" s="18"/>
      <c r="Y30" s="18"/>
      <c r="Z30" s="18"/>
      <c r="AA30" s="18"/>
      <c r="AB30" s="14"/>
      <c r="AC30" s="14"/>
      <c r="AD30" s="14"/>
      <c r="AE30" s="14"/>
      <c r="AF30" s="14"/>
      <c r="AG30" s="14"/>
      <c r="AH30" s="14"/>
      <c r="AI30" s="14"/>
      <c r="AN30" s="73"/>
      <c r="AO30" s="18"/>
      <c r="AP30" s="74"/>
      <c r="AQ30" s="7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8"/>
      <c r="BE30" s="18"/>
      <c r="BF30" s="18"/>
      <c r="BG30" s="18"/>
      <c r="BH30" s="24"/>
    </row>
    <row r="31" spans="5:60" ht="30" customHeight="1">
      <c r="E31" s="71"/>
      <c r="F31" s="72"/>
      <c r="G31" s="72"/>
      <c r="H31" s="72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4"/>
      <c r="T31" s="24"/>
      <c r="U31" s="24"/>
      <c r="V31" s="18"/>
      <c r="W31" s="18"/>
      <c r="X31" s="18"/>
      <c r="Y31" s="18"/>
      <c r="Z31" s="18"/>
      <c r="AA31" s="18"/>
      <c r="AB31" s="14"/>
      <c r="AC31" s="14"/>
      <c r="AD31" s="14"/>
      <c r="AE31" s="14"/>
      <c r="AF31" s="14"/>
      <c r="AG31" s="14"/>
      <c r="AH31" s="14"/>
      <c r="AI31" s="14"/>
      <c r="AN31" s="73"/>
      <c r="AO31" s="18"/>
      <c r="AP31" s="74"/>
      <c r="AQ31" s="7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8"/>
      <c r="BE31" s="18"/>
      <c r="BF31" s="18"/>
      <c r="BG31" s="18"/>
      <c r="BH31" s="24"/>
    </row>
    <row r="32" spans="5:60" ht="30" customHeight="1">
      <c r="E32" s="71"/>
      <c r="F32" s="72"/>
      <c r="G32" s="72"/>
      <c r="H32" s="72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4"/>
      <c r="T32" s="24"/>
      <c r="U32" s="24"/>
      <c r="V32" s="18"/>
      <c r="W32" s="18"/>
      <c r="X32" s="18"/>
      <c r="Y32" s="18"/>
      <c r="Z32" s="18"/>
      <c r="AA32" s="18"/>
      <c r="AB32" s="14"/>
      <c r="AC32" s="14"/>
      <c r="AD32" s="14"/>
      <c r="AE32" s="14"/>
      <c r="AF32" s="14"/>
      <c r="AG32" s="14"/>
      <c r="AH32" s="14"/>
      <c r="AI32" s="14"/>
      <c r="AN32" s="73"/>
      <c r="AO32" s="18"/>
      <c r="AP32" s="74"/>
      <c r="AQ32" s="7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8"/>
      <c r="BF32" s="18"/>
      <c r="BG32" s="18"/>
      <c r="BH32" s="18"/>
    </row>
    <row r="33" spans="13:60" ht="65.25" customHeight="1">
      <c r="M33" s="5"/>
      <c r="S33" s="5"/>
      <c r="BB33" s="14"/>
      <c r="BC33" s="14"/>
      <c r="BD33" s="18"/>
      <c r="BE33" s="18"/>
      <c r="BF33" s="18"/>
      <c r="BG33" s="18"/>
      <c r="BH33" s="24"/>
    </row>
    <row r="34" spans="54:60" ht="15" customHeight="1">
      <c r="BB34" s="14"/>
      <c r="BC34" s="14"/>
      <c r="BD34" s="18"/>
      <c r="BE34" s="18"/>
      <c r="BF34" s="18"/>
      <c r="BG34" s="18"/>
      <c r="BH34" s="24"/>
    </row>
    <row r="35" spans="42:60" ht="15" customHeight="1">
      <c r="AP35" s="4"/>
      <c r="BB35" s="14"/>
      <c r="BC35" s="14"/>
      <c r="BD35" s="18"/>
      <c r="BE35" s="18"/>
      <c r="BF35" s="18"/>
      <c r="BG35" s="18"/>
      <c r="BH35" s="24"/>
    </row>
    <row r="36" spans="14:60" ht="15" customHeight="1">
      <c r="N36" s="2"/>
      <c r="O36" s="2"/>
      <c r="AJ36" s="11"/>
      <c r="AK36" s="11"/>
      <c r="AL36" s="11"/>
      <c r="AM36" s="11"/>
      <c r="BB36" s="14"/>
      <c r="BC36" s="14"/>
      <c r="BD36" s="18"/>
      <c r="BE36" s="18"/>
      <c r="BF36" s="18"/>
      <c r="BG36" s="18"/>
      <c r="BH36" s="24"/>
    </row>
    <row r="37" spans="54:60" ht="15">
      <c r="BB37" s="14"/>
      <c r="BC37" s="14"/>
      <c r="BD37" s="18"/>
      <c r="BE37" s="18"/>
      <c r="BF37" s="18"/>
      <c r="BG37" s="18"/>
      <c r="BH37" s="24"/>
    </row>
    <row r="39" spans="3:53" ht="15">
      <c r="C39" s="183" t="s">
        <v>24</v>
      </c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I39" s="11" t="s">
        <v>25</v>
      </c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</row>
    <row r="44" spans="41:60" ht="15">
      <c r="AO44" s="8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B44" s="11"/>
      <c r="BC44" s="11"/>
      <c r="BD44" s="11"/>
      <c r="BE44" s="11"/>
      <c r="BF44" s="11"/>
      <c r="BG44" s="11"/>
      <c r="BH44" s="11"/>
    </row>
    <row r="45" spans="41:52" ht="15"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</row>
    <row r="46" spans="41:52" ht="15"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</row>
    <row r="48" spans="45:53" ht="15" customHeight="1">
      <c r="AS48" s="10"/>
      <c r="AT48" s="9"/>
      <c r="AU48" s="9"/>
      <c r="AV48" s="9"/>
      <c r="AW48" s="9"/>
      <c r="AX48" s="9"/>
      <c r="AY48" s="9"/>
      <c r="AZ48" s="9"/>
      <c r="BA48" s="9"/>
    </row>
    <row r="49" spans="45:53" ht="15">
      <c r="AS49" s="9"/>
      <c r="AT49" s="9"/>
      <c r="AU49" s="9"/>
      <c r="AV49" s="9"/>
      <c r="AW49" s="9"/>
      <c r="AX49" s="9"/>
      <c r="AY49" s="9"/>
      <c r="AZ49" s="9"/>
      <c r="BA49" s="9"/>
    </row>
    <row r="50" spans="32:53" ht="15">
      <c r="AF50" s="7"/>
      <c r="AS50" s="9"/>
      <c r="AT50" s="9"/>
      <c r="AU50" s="9"/>
      <c r="AV50" s="9"/>
      <c r="AW50" s="9"/>
      <c r="AX50" s="9"/>
      <c r="AY50" s="9"/>
      <c r="AZ50" s="9"/>
      <c r="BA50" s="9"/>
    </row>
    <row r="51" spans="45:53" ht="15">
      <c r="AS51" s="9"/>
      <c r="AT51" s="9"/>
      <c r="AU51" s="9"/>
      <c r="AV51" s="9"/>
      <c r="AW51" s="9"/>
      <c r="AX51" s="9"/>
      <c r="AY51" s="9"/>
      <c r="AZ51" s="9"/>
      <c r="BA51" s="9"/>
    </row>
    <row r="52" spans="45:53" ht="15">
      <c r="AS52" s="9"/>
      <c r="AT52" s="9"/>
      <c r="AU52" s="9"/>
      <c r="AV52" s="9"/>
      <c r="AW52" s="9"/>
      <c r="AX52" s="9"/>
      <c r="AY52" s="9"/>
      <c r="AZ52" s="9"/>
      <c r="BA52" s="9"/>
    </row>
    <row r="53" spans="45:56" ht="15"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</row>
    <row r="54" spans="54:56" ht="15">
      <c r="BB54" s="9"/>
      <c r="BC54" s="9"/>
      <c r="BD54" s="9"/>
    </row>
    <row r="55" spans="54:56" ht="15">
      <c r="BB55" s="9"/>
      <c r="BC55" s="9"/>
      <c r="BD55" s="9"/>
    </row>
    <row r="56" spans="54:56" ht="15">
      <c r="BB56" s="9"/>
      <c r="BC56" s="9"/>
      <c r="BD56" s="9"/>
    </row>
    <row r="57" spans="54:56" ht="15">
      <c r="BB57" s="9"/>
      <c r="BC57" s="9"/>
      <c r="BD57" s="9"/>
    </row>
    <row r="58" spans="54:56" ht="15">
      <c r="BB58" s="9"/>
      <c r="BC58" s="9"/>
      <c r="BD58" s="9"/>
    </row>
  </sheetData>
  <sheetProtection/>
  <mergeCells count="63">
    <mergeCell ref="N25:R25"/>
    <mergeCell ref="N24:R24"/>
    <mergeCell ref="N23:R23"/>
    <mergeCell ref="H23:M23"/>
    <mergeCell ref="H24:M24"/>
    <mergeCell ref="H25:M25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H9:BH21"/>
    <mergeCell ref="AQ9:AQ21"/>
    <mergeCell ref="AG9:AJ15"/>
    <mergeCell ref="Z9:AF21"/>
    <mergeCell ref="Y9:Y21"/>
    <mergeCell ref="X9:X21"/>
    <mergeCell ref="AX9:AX21"/>
    <mergeCell ref="AY9:BA21"/>
    <mergeCell ref="BB9:BB21"/>
    <mergeCell ref="BC9:BC21"/>
    <mergeCell ref="BD9:BE21"/>
    <mergeCell ref="BF9:BG21"/>
    <mergeCell ref="AG16:AJ21"/>
    <mergeCell ref="AL9:AP15"/>
    <mergeCell ref="AL16:AP21"/>
    <mergeCell ref="AR9:AV15"/>
    <mergeCell ref="AR16:AV21"/>
    <mergeCell ref="AW9:AW21"/>
    <mergeCell ref="AK9:AK21"/>
    <mergeCell ref="D8:E8"/>
    <mergeCell ref="F9:J21"/>
    <mergeCell ref="C25:G25"/>
    <mergeCell ref="C24:G24"/>
    <mergeCell ref="C23:G23"/>
    <mergeCell ref="L9:W21"/>
    <mergeCell ref="K9:K21"/>
    <mergeCell ref="F4:I4"/>
    <mergeCell ref="AA4:AD4"/>
    <mergeCell ref="C1:BH1"/>
    <mergeCell ref="C2:BH2"/>
    <mergeCell ref="C3:BH3"/>
    <mergeCell ref="J4:M4"/>
    <mergeCell ref="N4:R4"/>
    <mergeCell ref="S4:V4"/>
    <mergeCell ref="B4:C9"/>
    <mergeCell ref="C39:R39"/>
    <mergeCell ref="AW4:AZ4"/>
    <mergeCell ref="BA4:BE4"/>
    <mergeCell ref="BF4:BH4"/>
    <mergeCell ref="D6:D7"/>
    <mergeCell ref="AE4:AH4"/>
    <mergeCell ref="AI4:AM4"/>
    <mergeCell ref="AN4:AQ4"/>
    <mergeCell ref="AR4:AV4"/>
    <mergeCell ref="W4:Z4"/>
  </mergeCells>
  <printOptions horizontalCentered="1"/>
  <pageMargins left="0.25" right="0.25" top="1" bottom="1" header="0.3" footer="0.3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0:BQ72"/>
  <sheetViews>
    <sheetView zoomScalePageLayoutView="0" workbookViewId="0" topLeftCell="AU44">
      <selection activeCell="T58" sqref="T58"/>
    </sheetView>
  </sheetViews>
  <sheetFormatPr defaultColWidth="9.140625" defaultRowHeight="15"/>
  <cols>
    <col min="69" max="69" width="11.8515625" style="0" customWidth="1"/>
  </cols>
  <sheetData>
    <row r="50" spans="3:69" ht="26.25">
      <c r="C50" s="232" t="s">
        <v>26</v>
      </c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  <c r="AF50" s="233"/>
      <c r="AG50" s="233"/>
      <c r="AH50" s="233"/>
      <c r="AI50" s="233"/>
      <c r="AJ50" s="233"/>
      <c r="AK50" s="233"/>
      <c r="AL50" s="233"/>
      <c r="AM50" s="233"/>
      <c r="AN50" s="233"/>
      <c r="AO50" s="233"/>
      <c r="AP50" s="233"/>
      <c r="AQ50" s="233"/>
      <c r="AR50" s="233"/>
      <c r="AS50" s="233"/>
      <c r="AT50" s="233"/>
      <c r="AU50" s="233"/>
      <c r="AV50" s="233"/>
      <c r="AW50" s="233"/>
      <c r="AX50" s="233"/>
      <c r="AY50" s="233"/>
      <c r="AZ50" s="233"/>
      <c r="BA50" s="233"/>
      <c r="BB50" s="233"/>
      <c r="BC50" s="233"/>
      <c r="BD50" s="233"/>
      <c r="BE50" s="233"/>
      <c r="BF50" s="233"/>
      <c r="BG50" s="233"/>
      <c r="BH50" s="233"/>
      <c r="BI50" s="233"/>
      <c r="BJ50" s="233"/>
      <c r="BK50" s="233"/>
      <c r="BL50" s="233"/>
      <c r="BM50" s="233"/>
      <c r="BN50" s="233"/>
      <c r="BO50" s="233"/>
      <c r="BP50" s="233"/>
      <c r="BQ50" s="234"/>
    </row>
    <row r="51" spans="3:69" ht="18.75">
      <c r="C51" s="235" t="s">
        <v>27</v>
      </c>
      <c r="D51" s="235"/>
      <c r="E51" s="235"/>
      <c r="F51" s="236">
        <v>42604</v>
      </c>
      <c r="G51" s="236"/>
      <c r="H51" s="229" t="s">
        <v>28</v>
      </c>
      <c r="I51" s="230"/>
      <c r="J51" s="231"/>
      <c r="K51" s="30">
        <v>1</v>
      </c>
      <c r="L51" s="30">
        <v>2</v>
      </c>
      <c r="M51" s="30">
        <v>3</v>
      </c>
      <c r="N51" s="30">
        <v>4</v>
      </c>
      <c r="O51" s="30">
        <v>5</v>
      </c>
      <c r="P51" s="30">
        <v>6</v>
      </c>
      <c r="Q51" s="30">
        <v>7</v>
      </c>
      <c r="R51" s="30">
        <v>8</v>
      </c>
      <c r="S51" s="30">
        <v>9</v>
      </c>
      <c r="T51" s="30">
        <v>10</v>
      </c>
      <c r="U51" s="30">
        <v>11</v>
      </c>
      <c r="V51" s="30">
        <v>12</v>
      </c>
      <c r="W51" s="30">
        <v>13</v>
      </c>
      <c r="X51" s="30">
        <v>14</v>
      </c>
      <c r="Y51" s="30">
        <v>15</v>
      </c>
      <c r="Z51" s="30">
        <v>16</v>
      </c>
      <c r="AA51" s="30">
        <v>17</v>
      </c>
      <c r="AB51" s="30">
        <v>18</v>
      </c>
      <c r="AC51" s="30">
        <v>19</v>
      </c>
      <c r="AD51" s="30">
        <v>20</v>
      </c>
      <c r="AE51" s="30">
        <v>21</v>
      </c>
      <c r="AF51" s="30">
        <v>22</v>
      </c>
      <c r="AG51" s="30">
        <v>23</v>
      </c>
      <c r="AH51" s="30">
        <v>24</v>
      </c>
      <c r="AI51" s="30">
        <v>25</v>
      </c>
      <c r="AJ51" s="30">
        <v>26</v>
      </c>
      <c r="AK51" s="30">
        <v>27</v>
      </c>
      <c r="AL51" s="30">
        <v>28</v>
      </c>
      <c r="AM51" s="30">
        <v>29</v>
      </c>
      <c r="AN51" s="30">
        <v>30</v>
      </c>
      <c r="AO51" s="30">
        <v>31</v>
      </c>
      <c r="AP51" s="30">
        <v>32</v>
      </c>
      <c r="AQ51" s="30">
        <v>33</v>
      </c>
      <c r="AR51" s="30">
        <v>34</v>
      </c>
      <c r="AS51" s="30">
        <v>35</v>
      </c>
      <c r="AT51" s="30">
        <v>36</v>
      </c>
      <c r="AU51" s="30">
        <v>37</v>
      </c>
      <c r="AV51" s="30">
        <v>38</v>
      </c>
      <c r="AW51" s="30">
        <v>39</v>
      </c>
      <c r="AX51" s="30">
        <v>40</v>
      </c>
      <c r="AY51" s="30">
        <v>41</v>
      </c>
      <c r="AZ51" s="30">
        <v>42</v>
      </c>
      <c r="BA51" s="30">
        <v>43</v>
      </c>
      <c r="BB51" s="30">
        <v>44</v>
      </c>
      <c r="BC51" s="30">
        <v>45</v>
      </c>
      <c r="BD51" s="30">
        <v>46</v>
      </c>
      <c r="BE51" s="30">
        <v>47</v>
      </c>
      <c r="BF51" s="30">
        <v>48</v>
      </c>
      <c r="BG51" s="30">
        <v>49</v>
      </c>
      <c r="BH51" s="30">
        <v>50</v>
      </c>
      <c r="BI51" s="30">
        <v>51</v>
      </c>
      <c r="BJ51" s="30">
        <v>52</v>
      </c>
      <c r="BK51" s="31"/>
      <c r="BL51" s="31"/>
      <c r="BM51" s="31"/>
      <c r="BN51" s="31"/>
      <c r="BO51" s="31"/>
      <c r="BP51" s="31"/>
      <c r="BQ51" s="32" t="s">
        <v>29</v>
      </c>
    </row>
    <row r="52" spans="3:69" ht="27">
      <c r="C52" s="235"/>
      <c r="D52" s="235"/>
      <c r="E52" s="235"/>
      <c r="F52" s="236"/>
      <c r="G52" s="236"/>
      <c r="H52" s="237" t="s">
        <v>30</v>
      </c>
      <c r="I52" s="238"/>
      <c r="J52" s="239"/>
      <c r="K52" s="33">
        <f>F51-1</f>
        <v>42603</v>
      </c>
      <c r="L52" s="33">
        <f>K52+7</f>
        <v>42610</v>
      </c>
      <c r="M52" s="33">
        <f aca="true" t="shared" si="0" ref="M52:BJ52">L52+7</f>
        <v>42617</v>
      </c>
      <c r="N52" s="33">
        <f t="shared" si="0"/>
        <v>42624</v>
      </c>
      <c r="O52" s="33">
        <f t="shared" si="0"/>
        <v>42631</v>
      </c>
      <c r="P52" s="33">
        <f t="shared" si="0"/>
        <v>42638</v>
      </c>
      <c r="Q52" s="33">
        <f t="shared" si="0"/>
        <v>42645</v>
      </c>
      <c r="R52" s="33">
        <f t="shared" si="0"/>
        <v>42652</v>
      </c>
      <c r="S52" s="33">
        <f t="shared" si="0"/>
        <v>42659</v>
      </c>
      <c r="T52" s="33">
        <f t="shared" si="0"/>
        <v>42666</v>
      </c>
      <c r="U52" s="33">
        <f t="shared" si="0"/>
        <v>42673</v>
      </c>
      <c r="V52" s="33">
        <f t="shared" si="0"/>
        <v>42680</v>
      </c>
      <c r="W52" s="33">
        <f t="shared" si="0"/>
        <v>42687</v>
      </c>
      <c r="X52" s="33">
        <f t="shared" si="0"/>
        <v>42694</v>
      </c>
      <c r="Y52" s="33">
        <f t="shared" si="0"/>
        <v>42701</v>
      </c>
      <c r="Z52" s="33">
        <f t="shared" si="0"/>
        <v>42708</v>
      </c>
      <c r="AA52" s="34">
        <f t="shared" si="0"/>
        <v>42715</v>
      </c>
      <c r="AB52" s="33">
        <f t="shared" si="0"/>
        <v>42722</v>
      </c>
      <c r="AC52" s="33">
        <f t="shared" si="0"/>
        <v>42729</v>
      </c>
      <c r="AD52" s="33">
        <f t="shared" si="0"/>
        <v>42736</v>
      </c>
      <c r="AE52" s="33">
        <f t="shared" si="0"/>
        <v>42743</v>
      </c>
      <c r="AF52" s="33">
        <f t="shared" si="0"/>
        <v>42750</v>
      </c>
      <c r="AG52" s="33">
        <f t="shared" si="0"/>
        <v>42757</v>
      </c>
      <c r="AH52" s="33">
        <f t="shared" si="0"/>
        <v>42764</v>
      </c>
      <c r="AI52" s="33">
        <f t="shared" si="0"/>
        <v>42771</v>
      </c>
      <c r="AJ52" s="33">
        <f t="shared" si="0"/>
        <v>42778</v>
      </c>
      <c r="AK52" s="33">
        <f t="shared" si="0"/>
        <v>42785</v>
      </c>
      <c r="AL52" s="33">
        <f t="shared" si="0"/>
        <v>42792</v>
      </c>
      <c r="AM52" s="34">
        <f t="shared" si="0"/>
        <v>42799</v>
      </c>
      <c r="AN52" s="33">
        <f t="shared" si="0"/>
        <v>42806</v>
      </c>
      <c r="AO52" s="33">
        <f t="shared" si="0"/>
        <v>42813</v>
      </c>
      <c r="AP52" s="33">
        <f t="shared" si="0"/>
        <v>42820</v>
      </c>
      <c r="AQ52" s="33">
        <f t="shared" si="0"/>
        <v>42827</v>
      </c>
      <c r="AR52" s="33">
        <f t="shared" si="0"/>
        <v>42834</v>
      </c>
      <c r="AS52" s="33">
        <f t="shared" si="0"/>
        <v>42841</v>
      </c>
      <c r="AT52" s="33">
        <f t="shared" si="0"/>
        <v>42848</v>
      </c>
      <c r="AU52" s="33">
        <f t="shared" si="0"/>
        <v>42855</v>
      </c>
      <c r="AV52" s="33">
        <f t="shared" si="0"/>
        <v>42862</v>
      </c>
      <c r="AW52" s="33">
        <f t="shared" si="0"/>
        <v>42869</v>
      </c>
      <c r="AX52" s="33">
        <f t="shared" si="0"/>
        <v>42876</v>
      </c>
      <c r="AY52" s="33">
        <f t="shared" si="0"/>
        <v>42883</v>
      </c>
      <c r="AZ52" s="34">
        <f t="shared" si="0"/>
        <v>42890</v>
      </c>
      <c r="BA52" s="34">
        <f t="shared" si="0"/>
        <v>42897</v>
      </c>
      <c r="BB52" s="33">
        <f t="shared" si="0"/>
        <v>42904</v>
      </c>
      <c r="BC52" s="33">
        <f t="shared" si="0"/>
        <v>42911</v>
      </c>
      <c r="BD52" s="33">
        <f t="shared" si="0"/>
        <v>42918</v>
      </c>
      <c r="BE52" s="33">
        <f t="shared" si="0"/>
        <v>42925</v>
      </c>
      <c r="BF52" s="33">
        <f t="shared" si="0"/>
        <v>42932</v>
      </c>
      <c r="BG52" s="33">
        <f t="shared" si="0"/>
        <v>42939</v>
      </c>
      <c r="BH52" s="33">
        <f t="shared" si="0"/>
        <v>42946</v>
      </c>
      <c r="BI52" s="33">
        <f t="shared" si="0"/>
        <v>42953</v>
      </c>
      <c r="BJ52" s="33">
        <f t="shared" si="0"/>
        <v>42960</v>
      </c>
      <c r="BK52" s="35"/>
      <c r="BL52" s="35"/>
      <c r="BM52" s="35"/>
      <c r="BN52" s="35"/>
      <c r="BO52" s="35"/>
      <c r="BP52" s="35"/>
      <c r="BQ52" s="36">
        <f>F51</f>
        <v>42604</v>
      </c>
    </row>
    <row r="53" spans="3:69" ht="27">
      <c r="C53" s="235"/>
      <c r="D53" s="235"/>
      <c r="E53" s="235"/>
      <c r="F53" s="236"/>
      <c r="G53" s="236"/>
      <c r="H53" s="240" t="s">
        <v>31</v>
      </c>
      <c r="I53" s="241"/>
      <c r="J53" s="242"/>
      <c r="K53" s="33">
        <f>K52+6</f>
        <v>42609</v>
      </c>
      <c r="L53" s="33">
        <f aca="true" t="shared" si="1" ref="L53:BJ53">L52+6</f>
        <v>42616</v>
      </c>
      <c r="M53" s="33">
        <f t="shared" si="1"/>
        <v>42623</v>
      </c>
      <c r="N53" s="33">
        <f t="shared" si="1"/>
        <v>42630</v>
      </c>
      <c r="O53" s="33">
        <f t="shared" si="1"/>
        <v>42637</v>
      </c>
      <c r="P53" s="33">
        <f t="shared" si="1"/>
        <v>42644</v>
      </c>
      <c r="Q53" s="33">
        <f t="shared" si="1"/>
        <v>42651</v>
      </c>
      <c r="R53" s="33">
        <f t="shared" si="1"/>
        <v>42658</v>
      </c>
      <c r="S53" s="33">
        <f t="shared" si="1"/>
        <v>42665</v>
      </c>
      <c r="T53" s="33">
        <f t="shared" si="1"/>
        <v>42672</v>
      </c>
      <c r="U53" s="33">
        <f t="shared" si="1"/>
        <v>42679</v>
      </c>
      <c r="V53" s="33">
        <f t="shared" si="1"/>
        <v>42686</v>
      </c>
      <c r="W53" s="33">
        <f t="shared" si="1"/>
        <v>42693</v>
      </c>
      <c r="X53" s="33">
        <f t="shared" si="1"/>
        <v>42700</v>
      </c>
      <c r="Y53" s="33">
        <f t="shared" si="1"/>
        <v>42707</v>
      </c>
      <c r="Z53" s="33">
        <f t="shared" si="1"/>
        <v>42714</v>
      </c>
      <c r="AA53" s="34">
        <f t="shared" si="1"/>
        <v>42721</v>
      </c>
      <c r="AB53" s="33">
        <f t="shared" si="1"/>
        <v>42728</v>
      </c>
      <c r="AC53" s="33">
        <f t="shared" si="1"/>
        <v>42735</v>
      </c>
      <c r="AD53" s="33">
        <f t="shared" si="1"/>
        <v>42742</v>
      </c>
      <c r="AE53" s="33">
        <f t="shared" si="1"/>
        <v>42749</v>
      </c>
      <c r="AF53" s="33">
        <f t="shared" si="1"/>
        <v>42756</v>
      </c>
      <c r="AG53" s="33">
        <f t="shared" si="1"/>
        <v>42763</v>
      </c>
      <c r="AH53" s="33">
        <f t="shared" si="1"/>
        <v>42770</v>
      </c>
      <c r="AI53" s="33">
        <f t="shared" si="1"/>
        <v>42777</v>
      </c>
      <c r="AJ53" s="33">
        <f t="shared" si="1"/>
        <v>42784</v>
      </c>
      <c r="AK53" s="33">
        <f t="shared" si="1"/>
        <v>42791</v>
      </c>
      <c r="AL53" s="33">
        <f t="shared" si="1"/>
        <v>42798</v>
      </c>
      <c r="AM53" s="34">
        <f t="shared" si="1"/>
        <v>42805</v>
      </c>
      <c r="AN53" s="33">
        <f t="shared" si="1"/>
        <v>42812</v>
      </c>
      <c r="AO53" s="33">
        <f t="shared" si="1"/>
        <v>42819</v>
      </c>
      <c r="AP53" s="33">
        <f t="shared" si="1"/>
        <v>42826</v>
      </c>
      <c r="AQ53" s="33">
        <f t="shared" si="1"/>
        <v>42833</v>
      </c>
      <c r="AR53" s="33">
        <f t="shared" si="1"/>
        <v>42840</v>
      </c>
      <c r="AS53" s="33">
        <f t="shared" si="1"/>
        <v>42847</v>
      </c>
      <c r="AT53" s="33">
        <f t="shared" si="1"/>
        <v>42854</v>
      </c>
      <c r="AU53" s="33">
        <f t="shared" si="1"/>
        <v>42861</v>
      </c>
      <c r="AV53" s="33">
        <f t="shared" si="1"/>
        <v>42868</v>
      </c>
      <c r="AW53" s="33">
        <f t="shared" si="1"/>
        <v>42875</v>
      </c>
      <c r="AX53" s="33">
        <f t="shared" si="1"/>
        <v>42882</v>
      </c>
      <c r="AY53" s="33">
        <f t="shared" si="1"/>
        <v>42889</v>
      </c>
      <c r="AZ53" s="34">
        <f t="shared" si="1"/>
        <v>42896</v>
      </c>
      <c r="BA53" s="34">
        <f t="shared" si="1"/>
        <v>42903</v>
      </c>
      <c r="BB53" s="33">
        <f t="shared" si="1"/>
        <v>42910</v>
      </c>
      <c r="BC53" s="33">
        <f t="shared" si="1"/>
        <v>42917</v>
      </c>
      <c r="BD53" s="33">
        <f t="shared" si="1"/>
        <v>42924</v>
      </c>
      <c r="BE53" s="33">
        <f t="shared" si="1"/>
        <v>42931</v>
      </c>
      <c r="BF53" s="33">
        <f t="shared" si="1"/>
        <v>42938</v>
      </c>
      <c r="BG53" s="33">
        <f t="shared" si="1"/>
        <v>42945</v>
      </c>
      <c r="BH53" s="33">
        <f t="shared" si="1"/>
        <v>42952</v>
      </c>
      <c r="BI53" s="33">
        <f t="shared" si="1"/>
        <v>42959</v>
      </c>
      <c r="BJ53" s="33">
        <f t="shared" si="1"/>
        <v>42966</v>
      </c>
      <c r="BK53" s="35"/>
      <c r="BL53" s="35"/>
      <c r="BM53" s="35"/>
      <c r="BN53" s="35"/>
      <c r="BO53" s="35"/>
      <c r="BP53" s="35"/>
      <c r="BQ53" s="36">
        <f>F51+(52*7)-2</f>
        <v>42966</v>
      </c>
    </row>
    <row r="54" spans="3:69" ht="15.75">
      <c r="C54" s="215" t="s">
        <v>32</v>
      </c>
      <c r="D54" s="216"/>
      <c r="E54" s="216"/>
      <c r="F54" s="216"/>
      <c r="G54" s="217"/>
      <c r="H54" s="224" t="s">
        <v>33</v>
      </c>
      <c r="I54" s="225"/>
      <c r="J54" s="226"/>
      <c r="K54" s="37">
        <f>SUM(K60:K72)</f>
        <v>0</v>
      </c>
      <c r="L54" s="37">
        <f aca="true" t="shared" si="2" ref="L54:BJ54">SUM(L60:L72)</f>
        <v>36</v>
      </c>
      <c r="M54" s="37">
        <f t="shared" si="2"/>
        <v>24</v>
      </c>
      <c r="N54" s="37">
        <f t="shared" si="2"/>
        <v>0</v>
      </c>
      <c r="O54" s="37">
        <f t="shared" si="2"/>
        <v>37</v>
      </c>
      <c r="P54" s="37">
        <f t="shared" si="2"/>
        <v>37</v>
      </c>
      <c r="Q54" s="37">
        <f t="shared" si="2"/>
        <v>30</v>
      </c>
      <c r="R54" s="37">
        <f t="shared" si="2"/>
        <v>12</v>
      </c>
      <c r="S54" s="37">
        <f t="shared" si="2"/>
        <v>37</v>
      </c>
      <c r="T54" s="37">
        <f t="shared" si="2"/>
        <v>37</v>
      </c>
      <c r="U54" s="37">
        <f t="shared" si="2"/>
        <v>37</v>
      </c>
      <c r="V54" s="37">
        <f t="shared" si="2"/>
        <v>30</v>
      </c>
      <c r="W54" s="37">
        <f t="shared" si="2"/>
        <v>36</v>
      </c>
      <c r="X54" s="37">
        <f t="shared" si="2"/>
        <v>36</v>
      </c>
      <c r="Y54" s="37">
        <f t="shared" si="2"/>
        <v>36</v>
      </c>
      <c r="Z54" s="37">
        <f t="shared" si="2"/>
        <v>36</v>
      </c>
      <c r="AA54" s="38">
        <f t="shared" si="2"/>
        <v>30</v>
      </c>
      <c r="AB54" s="37">
        <f t="shared" si="2"/>
        <v>22</v>
      </c>
      <c r="AC54" s="37">
        <f t="shared" si="2"/>
        <v>16</v>
      </c>
      <c r="AD54" s="37">
        <f t="shared" si="2"/>
        <v>36</v>
      </c>
      <c r="AE54" s="37">
        <f t="shared" si="2"/>
        <v>30</v>
      </c>
      <c r="AF54" s="37">
        <f t="shared" si="2"/>
        <v>34</v>
      </c>
      <c r="AG54" s="37">
        <f t="shared" si="2"/>
        <v>30</v>
      </c>
      <c r="AH54" s="37">
        <f t="shared" si="2"/>
        <v>30</v>
      </c>
      <c r="AI54" s="37">
        <f t="shared" si="2"/>
        <v>30</v>
      </c>
      <c r="AJ54" s="37">
        <f t="shared" si="2"/>
        <v>18</v>
      </c>
      <c r="AK54" s="37">
        <f t="shared" si="2"/>
        <v>12</v>
      </c>
      <c r="AL54" s="37">
        <f t="shared" si="2"/>
        <v>12</v>
      </c>
      <c r="AM54" s="38">
        <f t="shared" si="2"/>
        <v>10</v>
      </c>
      <c r="AN54" s="37">
        <f t="shared" si="2"/>
        <v>18</v>
      </c>
      <c r="AO54" s="37">
        <f t="shared" si="2"/>
        <v>18</v>
      </c>
      <c r="AP54" s="37">
        <f t="shared" si="2"/>
        <v>18</v>
      </c>
      <c r="AQ54" s="37">
        <f t="shared" si="2"/>
        <v>10</v>
      </c>
      <c r="AR54" s="37">
        <f t="shared" si="2"/>
        <v>6</v>
      </c>
      <c r="AS54" s="37">
        <f t="shared" si="2"/>
        <v>30</v>
      </c>
      <c r="AT54" s="37">
        <f t="shared" si="2"/>
        <v>18</v>
      </c>
      <c r="AU54" s="37">
        <f t="shared" si="2"/>
        <v>18</v>
      </c>
      <c r="AV54" s="37">
        <f t="shared" si="2"/>
        <v>10</v>
      </c>
      <c r="AW54" s="37">
        <f t="shared" si="2"/>
        <v>18</v>
      </c>
      <c r="AX54" s="37">
        <f t="shared" si="2"/>
        <v>18</v>
      </c>
      <c r="AY54" s="37">
        <f t="shared" si="2"/>
        <v>18</v>
      </c>
      <c r="AZ54" s="38">
        <f t="shared" si="2"/>
        <v>15</v>
      </c>
      <c r="BA54" s="38">
        <f t="shared" si="2"/>
        <v>17</v>
      </c>
      <c r="BB54" s="37">
        <f t="shared" si="2"/>
        <v>7</v>
      </c>
      <c r="BC54" s="37">
        <f t="shared" si="2"/>
        <v>0</v>
      </c>
      <c r="BD54" s="37">
        <f t="shared" si="2"/>
        <v>32</v>
      </c>
      <c r="BE54" s="37">
        <f t="shared" si="2"/>
        <v>0</v>
      </c>
      <c r="BF54" s="37">
        <f t="shared" si="2"/>
        <v>0</v>
      </c>
      <c r="BG54" s="37">
        <f t="shared" si="2"/>
        <v>0</v>
      </c>
      <c r="BH54" s="37">
        <f t="shared" si="2"/>
        <v>0</v>
      </c>
      <c r="BI54" s="37">
        <f t="shared" si="2"/>
        <v>0</v>
      </c>
      <c r="BJ54" s="37">
        <f t="shared" si="2"/>
        <v>0</v>
      </c>
      <c r="BK54" s="39"/>
      <c r="BL54" s="39"/>
      <c r="BM54" s="39"/>
      <c r="BN54" s="39"/>
      <c r="BO54" s="39"/>
      <c r="BP54" s="39"/>
      <c r="BQ54" s="40">
        <f>SUM(I54:BJ54)</f>
        <v>1042</v>
      </c>
    </row>
    <row r="55" spans="3:69" ht="15.75">
      <c r="C55" s="218"/>
      <c r="D55" s="219"/>
      <c r="E55" s="219"/>
      <c r="F55" s="219"/>
      <c r="G55" s="220"/>
      <c r="H55" s="224" t="s">
        <v>34</v>
      </c>
      <c r="I55" s="225"/>
      <c r="J55" s="226"/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38">
        <v>0</v>
      </c>
      <c r="AB55" s="37">
        <v>0</v>
      </c>
      <c r="AC55" s="37">
        <v>0</v>
      </c>
      <c r="AD55" s="37">
        <v>0</v>
      </c>
      <c r="AE55" s="37">
        <v>0</v>
      </c>
      <c r="AF55" s="37">
        <v>0</v>
      </c>
      <c r="AG55" s="37">
        <v>0</v>
      </c>
      <c r="AH55" s="37">
        <v>0</v>
      </c>
      <c r="AI55" s="37">
        <v>0</v>
      </c>
      <c r="AJ55" s="37">
        <v>25</v>
      </c>
      <c r="AK55" s="37">
        <v>15</v>
      </c>
      <c r="AL55" s="37">
        <v>15</v>
      </c>
      <c r="AM55" s="38">
        <v>25</v>
      </c>
      <c r="AN55" s="37">
        <v>25</v>
      </c>
      <c r="AO55" s="37">
        <v>25</v>
      </c>
      <c r="AP55" s="37">
        <v>25</v>
      </c>
      <c r="AQ55" s="37">
        <v>25</v>
      </c>
      <c r="AR55" s="37">
        <v>15</v>
      </c>
      <c r="AS55" s="37">
        <v>20</v>
      </c>
      <c r="AT55" s="37">
        <v>25</v>
      </c>
      <c r="AU55" s="37">
        <v>25</v>
      </c>
      <c r="AV55" s="37">
        <v>25</v>
      </c>
      <c r="AW55" s="37">
        <v>25</v>
      </c>
      <c r="AX55" s="37">
        <v>25</v>
      </c>
      <c r="AY55" s="37">
        <v>25</v>
      </c>
      <c r="AZ55" s="38">
        <v>25</v>
      </c>
      <c r="BA55" s="38">
        <v>30</v>
      </c>
      <c r="BB55" s="37">
        <v>40</v>
      </c>
      <c r="BC55" s="37">
        <v>40</v>
      </c>
      <c r="BD55" s="37"/>
      <c r="BE55" s="37"/>
      <c r="BF55" s="37"/>
      <c r="BG55" s="37"/>
      <c r="BH55" s="37"/>
      <c r="BI55" s="37"/>
      <c r="BJ55" s="37"/>
      <c r="BK55" s="39"/>
      <c r="BL55" s="39"/>
      <c r="BM55" s="39"/>
      <c r="BN55" s="39"/>
      <c r="BO55" s="39"/>
      <c r="BP55" s="39"/>
      <c r="BQ55" s="40">
        <f>SUM(I55:BJ55)</f>
        <v>500</v>
      </c>
    </row>
    <row r="56" spans="3:69" ht="15.75">
      <c r="C56" s="218"/>
      <c r="D56" s="219"/>
      <c r="E56" s="219"/>
      <c r="F56" s="219"/>
      <c r="G56" s="220"/>
      <c r="H56" s="224" t="s">
        <v>35</v>
      </c>
      <c r="I56" s="225"/>
      <c r="J56" s="226"/>
      <c r="K56" s="41">
        <v>6</v>
      </c>
      <c r="L56" s="41">
        <v>6</v>
      </c>
      <c r="M56" s="41">
        <v>5</v>
      </c>
      <c r="N56" s="41">
        <v>0</v>
      </c>
      <c r="O56" s="41">
        <v>5</v>
      </c>
      <c r="P56" s="41">
        <v>5</v>
      </c>
      <c r="Q56" s="41">
        <v>5</v>
      </c>
      <c r="R56" s="41">
        <v>2</v>
      </c>
      <c r="S56" s="41">
        <v>5</v>
      </c>
      <c r="T56" s="41">
        <v>5</v>
      </c>
      <c r="U56" s="41">
        <v>5</v>
      </c>
      <c r="V56" s="41">
        <v>5</v>
      </c>
      <c r="W56" s="41">
        <v>6</v>
      </c>
      <c r="X56" s="41">
        <v>6</v>
      </c>
      <c r="Y56" s="41">
        <v>6</v>
      </c>
      <c r="Z56" s="41">
        <v>6</v>
      </c>
      <c r="AA56" s="38">
        <v>5</v>
      </c>
      <c r="AB56" s="41">
        <v>5</v>
      </c>
      <c r="AC56" s="41">
        <v>4</v>
      </c>
      <c r="AD56" s="41">
        <v>6</v>
      </c>
      <c r="AE56" s="41">
        <v>5</v>
      </c>
      <c r="AF56" s="41">
        <v>6</v>
      </c>
      <c r="AG56" s="41">
        <v>5</v>
      </c>
      <c r="AH56" s="41">
        <v>4</v>
      </c>
      <c r="AI56" s="41">
        <v>5</v>
      </c>
      <c r="AJ56" s="41">
        <v>5</v>
      </c>
      <c r="AK56" s="41">
        <v>5</v>
      </c>
      <c r="AL56" s="41">
        <v>5</v>
      </c>
      <c r="AM56" s="38">
        <v>5</v>
      </c>
      <c r="AN56" s="41">
        <v>5</v>
      </c>
      <c r="AO56" s="41">
        <v>5</v>
      </c>
      <c r="AP56" s="41">
        <v>5</v>
      </c>
      <c r="AQ56" s="41">
        <v>0</v>
      </c>
      <c r="AR56" s="41">
        <v>0</v>
      </c>
      <c r="AS56" s="41">
        <v>5</v>
      </c>
      <c r="AT56" s="41">
        <v>5</v>
      </c>
      <c r="AU56" s="41">
        <v>5</v>
      </c>
      <c r="AV56" s="41">
        <v>5</v>
      </c>
      <c r="AW56" s="41">
        <v>5</v>
      </c>
      <c r="AX56" s="41">
        <v>5</v>
      </c>
      <c r="AY56" s="41">
        <v>5</v>
      </c>
      <c r="AZ56" s="38">
        <v>0</v>
      </c>
      <c r="BA56" s="38">
        <v>1</v>
      </c>
      <c r="BB56" s="41">
        <v>1</v>
      </c>
      <c r="BC56" s="41">
        <v>0</v>
      </c>
      <c r="BD56" s="41">
        <v>8</v>
      </c>
      <c r="BE56" s="41">
        <v>25</v>
      </c>
      <c r="BF56" s="37"/>
      <c r="BG56" s="37"/>
      <c r="BH56" s="37"/>
      <c r="BI56" s="37"/>
      <c r="BJ56" s="37"/>
      <c r="BK56" s="39"/>
      <c r="BL56" s="39"/>
      <c r="BM56" s="39"/>
      <c r="BN56" s="39"/>
      <c r="BO56" s="39"/>
      <c r="BP56" s="39"/>
      <c r="BQ56" s="40">
        <f>SUM(I56:BJ56)</f>
        <v>228</v>
      </c>
    </row>
    <row r="57" spans="3:69" ht="15.75">
      <c r="C57" s="221"/>
      <c r="D57" s="222"/>
      <c r="E57" s="222"/>
      <c r="F57" s="222"/>
      <c r="G57" s="223"/>
      <c r="H57" s="224" t="s">
        <v>36</v>
      </c>
      <c r="I57" s="225"/>
      <c r="J57" s="226"/>
      <c r="K57" s="41">
        <v>36</v>
      </c>
      <c r="L57" s="41">
        <v>0</v>
      </c>
      <c r="M57" s="41">
        <v>6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38">
        <v>0</v>
      </c>
      <c r="AB57" s="41">
        <v>8</v>
      </c>
      <c r="AC57" s="41">
        <v>8</v>
      </c>
      <c r="AD57" s="41">
        <v>0</v>
      </c>
      <c r="AE57" s="41">
        <v>0</v>
      </c>
      <c r="AF57" s="41">
        <v>0</v>
      </c>
      <c r="AG57" s="41">
        <v>0</v>
      </c>
      <c r="AH57" s="41">
        <v>8</v>
      </c>
      <c r="AI57" s="41">
        <v>0</v>
      </c>
      <c r="AJ57" s="41">
        <v>0</v>
      </c>
      <c r="AK57" s="41">
        <v>16</v>
      </c>
      <c r="AL57" s="41">
        <v>16</v>
      </c>
      <c r="AM57" s="38">
        <v>0</v>
      </c>
      <c r="AN57" s="41">
        <v>0</v>
      </c>
      <c r="AO57" s="41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0</v>
      </c>
      <c r="AW57" s="41">
        <v>0</v>
      </c>
      <c r="AX57" s="41">
        <v>0</v>
      </c>
      <c r="AY57" s="41">
        <v>0</v>
      </c>
      <c r="AZ57" s="38">
        <v>0</v>
      </c>
      <c r="BA57" s="38">
        <v>0</v>
      </c>
      <c r="BB57" s="41">
        <v>0</v>
      </c>
      <c r="BC57" s="41">
        <v>0</v>
      </c>
      <c r="BD57" s="41">
        <v>0</v>
      </c>
      <c r="BE57" s="41">
        <v>0</v>
      </c>
      <c r="BF57" s="37">
        <v>0</v>
      </c>
      <c r="BG57" s="37">
        <v>0</v>
      </c>
      <c r="BH57" s="37">
        <v>0</v>
      </c>
      <c r="BI57" s="37"/>
      <c r="BJ57" s="37"/>
      <c r="BK57" s="39"/>
      <c r="BL57" s="39"/>
      <c r="BM57" s="39"/>
      <c r="BN57" s="39"/>
      <c r="BO57" s="39"/>
      <c r="BP57" s="39"/>
      <c r="BQ57" s="40">
        <f>SUM(I57:BJ57)</f>
        <v>98</v>
      </c>
    </row>
    <row r="58" spans="3:69" ht="15.75">
      <c r="C58" s="227" t="s">
        <v>2</v>
      </c>
      <c r="D58" s="227"/>
      <c r="E58" s="227"/>
      <c r="F58" s="228" t="s">
        <v>18</v>
      </c>
      <c r="G58" s="228" t="s">
        <v>37</v>
      </c>
      <c r="H58" s="224" t="s">
        <v>15</v>
      </c>
      <c r="I58" s="225"/>
      <c r="J58" s="226"/>
      <c r="K58" s="37">
        <f aca="true" t="shared" si="3" ref="K58:BJ58">SUM(K54:K57)</f>
        <v>42</v>
      </c>
      <c r="L58" s="37">
        <f t="shared" si="3"/>
        <v>42</v>
      </c>
      <c r="M58" s="37">
        <f t="shared" si="3"/>
        <v>35</v>
      </c>
      <c r="N58" s="37">
        <f t="shared" si="3"/>
        <v>0</v>
      </c>
      <c r="O58" s="37">
        <f t="shared" si="3"/>
        <v>42</v>
      </c>
      <c r="P58" s="37">
        <f t="shared" si="3"/>
        <v>42</v>
      </c>
      <c r="Q58" s="37">
        <f t="shared" si="3"/>
        <v>35</v>
      </c>
      <c r="R58" s="37">
        <f t="shared" si="3"/>
        <v>14</v>
      </c>
      <c r="S58" s="37">
        <f t="shared" si="3"/>
        <v>42</v>
      </c>
      <c r="T58" s="37">
        <f t="shared" si="3"/>
        <v>42</v>
      </c>
      <c r="U58" s="37">
        <f t="shared" si="3"/>
        <v>42</v>
      </c>
      <c r="V58" s="37">
        <f t="shared" si="3"/>
        <v>35</v>
      </c>
      <c r="W58" s="37">
        <f t="shared" si="3"/>
        <v>42</v>
      </c>
      <c r="X58" s="37">
        <f t="shared" si="3"/>
        <v>42</v>
      </c>
      <c r="Y58" s="37">
        <f t="shared" si="3"/>
        <v>42</v>
      </c>
      <c r="Z58" s="37">
        <f t="shared" si="3"/>
        <v>42</v>
      </c>
      <c r="AA58" s="38">
        <f t="shared" si="3"/>
        <v>35</v>
      </c>
      <c r="AB58" s="37">
        <f t="shared" si="3"/>
        <v>35</v>
      </c>
      <c r="AC58" s="37">
        <f t="shared" si="3"/>
        <v>28</v>
      </c>
      <c r="AD58" s="37">
        <f t="shared" si="3"/>
        <v>42</v>
      </c>
      <c r="AE58" s="37">
        <f t="shared" si="3"/>
        <v>35</v>
      </c>
      <c r="AF58" s="37">
        <f t="shared" si="3"/>
        <v>40</v>
      </c>
      <c r="AG58" s="37">
        <f t="shared" si="3"/>
        <v>35</v>
      </c>
      <c r="AH58" s="37">
        <f t="shared" si="3"/>
        <v>42</v>
      </c>
      <c r="AI58" s="37">
        <f t="shared" si="3"/>
        <v>35</v>
      </c>
      <c r="AJ58" s="37">
        <f t="shared" si="3"/>
        <v>48</v>
      </c>
      <c r="AK58" s="37">
        <f t="shared" si="3"/>
        <v>48</v>
      </c>
      <c r="AL58" s="37">
        <f t="shared" si="3"/>
        <v>48</v>
      </c>
      <c r="AM58" s="38">
        <f t="shared" si="3"/>
        <v>40</v>
      </c>
      <c r="AN58" s="37">
        <f t="shared" si="3"/>
        <v>48</v>
      </c>
      <c r="AO58" s="37">
        <f t="shared" si="3"/>
        <v>48</v>
      </c>
      <c r="AP58" s="37">
        <f t="shared" si="3"/>
        <v>48</v>
      </c>
      <c r="AQ58" s="37">
        <f t="shared" si="3"/>
        <v>35</v>
      </c>
      <c r="AR58" s="37">
        <f t="shared" si="3"/>
        <v>21</v>
      </c>
      <c r="AS58" s="37">
        <f t="shared" si="3"/>
        <v>55</v>
      </c>
      <c r="AT58" s="37">
        <f t="shared" si="3"/>
        <v>48</v>
      </c>
      <c r="AU58" s="37">
        <f t="shared" si="3"/>
        <v>48</v>
      </c>
      <c r="AV58" s="37">
        <f t="shared" si="3"/>
        <v>40</v>
      </c>
      <c r="AW58" s="37">
        <f t="shared" si="3"/>
        <v>48</v>
      </c>
      <c r="AX58" s="37">
        <f t="shared" si="3"/>
        <v>48</v>
      </c>
      <c r="AY58" s="37">
        <f t="shared" si="3"/>
        <v>48</v>
      </c>
      <c r="AZ58" s="38">
        <f>SUM(AZ54:AZ57)</f>
        <v>40</v>
      </c>
      <c r="BA58" s="38">
        <f t="shared" si="3"/>
        <v>48</v>
      </c>
      <c r="BB58" s="37">
        <f t="shared" si="3"/>
        <v>48</v>
      </c>
      <c r="BC58" s="37">
        <f t="shared" si="3"/>
        <v>40</v>
      </c>
      <c r="BD58" s="37">
        <f t="shared" si="3"/>
        <v>40</v>
      </c>
      <c r="BE58" s="37">
        <f t="shared" si="3"/>
        <v>25</v>
      </c>
      <c r="BF58" s="37">
        <f t="shared" si="3"/>
        <v>0</v>
      </c>
      <c r="BG58" s="37">
        <f t="shared" si="3"/>
        <v>0</v>
      </c>
      <c r="BH58" s="37">
        <f t="shared" si="3"/>
        <v>0</v>
      </c>
      <c r="BI58" s="37">
        <f t="shared" si="3"/>
        <v>0</v>
      </c>
      <c r="BJ58" s="37">
        <f t="shared" si="3"/>
        <v>0</v>
      </c>
      <c r="BK58" s="39"/>
      <c r="BL58" s="39"/>
      <c r="BM58" s="39"/>
      <c r="BN58" s="39"/>
      <c r="BO58" s="39"/>
      <c r="BP58" s="39"/>
      <c r="BQ58" s="40">
        <f>SUM(I58:BJ58)</f>
        <v>1868</v>
      </c>
    </row>
    <row r="59" spans="3:69" ht="15">
      <c r="C59" s="227"/>
      <c r="D59" s="227"/>
      <c r="E59" s="227"/>
      <c r="F59" s="228"/>
      <c r="G59" s="228"/>
      <c r="H59" s="229" t="s">
        <v>38</v>
      </c>
      <c r="I59" s="230"/>
      <c r="J59" s="231"/>
      <c r="K59" s="42">
        <v>0</v>
      </c>
      <c r="L59" s="42">
        <v>0</v>
      </c>
      <c r="M59" s="42">
        <v>1</v>
      </c>
      <c r="N59" s="42">
        <v>6</v>
      </c>
      <c r="O59" s="42">
        <v>0</v>
      </c>
      <c r="P59" s="42">
        <v>0</v>
      </c>
      <c r="Q59" s="42">
        <v>1</v>
      </c>
      <c r="R59" s="42">
        <v>4</v>
      </c>
      <c r="S59" s="42">
        <v>0</v>
      </c>
      <c r="T59" s="42">
        <v>0</v>
      </c>
      <c r="U59" s="42">
        <v>0</v>
      </c>
      <c r="V59" s="42">
        <v>1</v>
      </c>
      <c r="W59" s="42">
        <v>0</v>
      </c>
      <c r="X59" s="42">
        <v>0</v>
      </c>
      <c r="Y59" s="42">
        <v>0</v>
      </c>
      <c r="Z59" s="42">
        <v>0</v>
      </c>
      <c r="AA59" s="38">
        <v>1</v>
      </c>
      <c r="AB59" s="42">
        <v>1</v>
      </c>
      <c r="AC59" s="42">
        <v>2</v>
      </c>
      <c r="AD59" s="42">
        <v>0</v>
      </c>
      <c r="AE59" s="42">
        <v>1</v>
      </c>
      <c r="AF59" s="42">
        <v>0</v>
      </c>
      <c r="AG59" s="42">
        <v>1</v>
      </c>
      <c r="AH59" s="42">
        <v>0</v>
      </c>
      <c r="AI59" s="42">
        <v>1</v>
      </c>
      <c r="AJ59" s="42">
        <v>0</v>
      </c>
      <c r="AK59" s="42">
        <v>0</v>
      </c>
      <c r="AL59" s="42">
        <v>0</v>
      </c>
      <c r="AM59" s="38">
        <v>1</v>
      </c>
      <c r="AN59" s="42">
        <v>0</v>
      </c>
      <c r="AO59" s="42">
        <v>0</v>
      </c>
      <c r="AP59" s="42">
        <v>0</v>
      </c>
      <c r="AQ59" s="42">
        <v>1</v>
      </c>
      <c r="AR59" s="42">
        <v>3</v>
      </c>
      <c r="AS59" s="42">
        <v>1</v>
      </c>
      <c r="AT59" s="42">
        <v>0</v>
      </c>
      <c r="AU59" s="42">
        <v>0</v>
      </c>
      <c r="AV59" s="42">
        <v>1</v>
      </c>
      <c r="AW59" s="42">
        <v>0</v>
      </c>
      <c r="AX59" s="42">
        <v>0</v>
      </c>
      <c r="AY59" s="42">
        <v>0</v>
      </c>
      <c r="AZ59" s="38">
        <v>1</v>
      </c>
      <c r="BA59" s="38">
        <v>0</v>
      </c>
      <c r="BB59" s="42">
        <v>0</v>
      </c>
      <c r="BC59" s="42">
        <v>1</v>
      </c>
      <c r="BD59" s="42">
        <v>1</v>
      </c>
      <c r="BE59" s="42">
        <v>0</v>
      </c>
      <c r="BF59" s="42">
        <v>0</v>
      </c>
      <c r="BG59" s="42">
        <v>0</v>
      </c>
      <c r="BH59" s="42">
        <v>0</v>
      </c>
      <c r="BI59" s="42">
        <v>0</v>
      </c>
      <c r="BJ59" s="42">
        <v>6</v>
      </c>
      <c r="BK59" s="43"/>
      <c r="BL59" s="43"/>
      <c r="BM59" s="43"/>
      <c r="BN59" s="43"/>
      <c r="BO59" s="43"/>
      <c r="BP59" s="43"/>
      <c r="BQ59" s="44">
        <f>SUM(K59:BJ59)</f>
        <v>36</v>
      </c>
    </row>
    <row r="60" spans="3:69" ht="15.75">
      <c r="C60" s="1">
        <v>1</v>
      </c>
      <c r="D60" s="1" t="s">
        <v>39</v>
      </c>
      <c r="E60" s="1"/>
      <c r="F60" s="41">
        <v>100</v>
      </c>
      <c r="G60" s="41">
        <v>0</v>
      </c>
      <c r="H60" s="45"/>
      <c r="I60" s="46"/>
      <c r="J60" s="46"/>
      <c r="K60" s="47"/>
      <c r="L60" s="48">
        <v>4</v>
      </c>
      <c r="M60" s="48">
        <v>2</v>
      </c>
      <c r="N60" s="49"/>
      <c r="O60" s="50">
        <v>4</v>
      </c>
      <c r="P60" s="50">
        <v>4</v>
      </c>
      <c r="Q60" s="50">
        <v>4</v>
      </c>
      <c r="R60" s="50">
        <v>4</v>
      </c>
      <c r="S60" s="50">
        <v>4</v>
      </c>
      <c r="T60" s="50">
        <v>4</v>
      </c>
      <c r="U60" s="50">
        <v>4</v>
      </c>
      <c r="V60" s="50">
        <v>2</v>
      </c>
      <c r="W60" s="50">
        <v>4</v>
      </c>
      <c r="X60" s="50">
        <v>4</v>
      </c>
      <c r="Y60" s="50">
        <v>4</v>
      </c>
      <c r="Z60" s="50">
        <v>4</v>
      </c>
      <c r="AA60" s="50">
        <v>2</v>
      </c>
      <c r="AB60" s="50">
        <v>2</v>
      </c>
      <c r="AC60" s="50">
        <v>0</v>
      </c>
      <c r="AD60" s="50">
        <v>4</v>
      </c>
      <c r="AE60" s="50">
        <v>2</v>
      </c>
      <c r="AF60" s="50">
        <v>4</v>
      </c>
      <c r="AG60" s="50">
        <v>4</v>
      </c>
      <c r="AH60" s="50">
        <v>4</v>
      </c>
      <c r="AI60" s="48">
        <v>6</v>
      </c>
      <c r="AJ60" s="51">
        <v>2</v>
      </c>
      <c r="AK60" s="51">
        <v>0</v>
      </c>
      <c r="AL60" s="51">
        <v>2</v>
      </c>
      <c r="AM60" s="51">
        <v>2</v>
      </c>
      <c r="AN60" s="51">
        <v>2</v>
      </c>
      <c r="AO60" s="51">
        <v>2</v>
      </c>
      <c r="AP60" s="51">
        <v>2</v>
      </c>
      <c r="AQ60" s="52">
        <v>2</v>
      </c>
      <c r="AR60" s="52">
        <v>2</v>
      </c>
      <c r="AS60" s="52">
        <v>4</v>
      </c>
      <c r="AT60" s="51">
        <v>2</v>
      </c>
      <c r="AU60" s="51">
        <v>2</v>
      </c>
      <c r="AV60" s="51">
        <v>2</v>
      </c>
      <c r="AW60" s="51"/>
      <c r="AX60" s="51"/>
      <c r="AY60" s="53"/>
      <c r="AZ60" s="53">
        <v>3</v>
      </c>
      <c r="BA60" s="53">
        <v>1</v>
      </c>
      <c r="BB60" s="53"/>
      <c r="BC60" s="53"/>
      <c r="BD60" s="54">
        <v>2</v>
      </c>
      <c r="BE60" s="54"/>
      <c r="BF60" s="55"/>
      <c r="BG60" s="56"/>
      <c r="BH60" s="56"/>
      <c r="BI60" s="56"/>
      <c r="BJ60" s="57"/>
      <c r="BK60" s="58"/>
      <c r="BL60" s="46"/>
      <c r="BM60" s="46"/>
      <c r="BN60" s="46"/>
      <c r="BO60" s="46"/>
      <c r="BP60" s="46"/>
      <c r="BQ60" s="44">
        <f aca="true" t="shared" si="4" ref="BQ60:BQ72">SUM(K60:BJ60)</f>
        <v>112</v>
      </c>
    </row>
    <row r="61" spans="3:69" ht="15.75">
      <c r="C61" s="1">
        <v>2</v>
      </c>
      <c r="D61" s="1" t="s">
        <v>40</v>
      </c>
      <c r="E61" s="1"/>
      <c r="F61" s="41">
        <v>90</v>
      </c>
      <c r="G61" s="41">
        <v>0</v>
      </c>
      <c r="H61" s="45"/>
      <c r="I61" s="46"/>
      <c r="J61" s="46"/>
      <c r="K61" s="47"/>
      <c r="L61" s="48">
        <v>2</v>
      </c>
      <c r="M61" s="48">
        <v>2</v>
      </c>
      <c r="N61" s="49"/>
      <c r="O61" s="50">
        <v>4</v>
      </c>
      <c r="P61" s="50">
        <v>4</v>
      </c>
      <c r="Q61" s="50">
        <v>4</v>
      </c>
      <c r="R61" s="50">
        <v>0</v>
      </c>
      <c r="S61" s="50">
        <v>4</v>
      </c>
      <c r="T61" s="50">
        <v>4</v>
      </c>
      <c r="U61" s="50">
        <v>4</v>
      </c>
      <c r="V61" s="50">
        <v>4</v>
      </c>
      <c r="W61" s="50">
        <v>4</v>
      </c>
      <c r="X61" s="50">
        <v>4</v>
      </c>
      <c r="Y61" s="50">
        <v>4</v>
      </c>
      <c r="Z61" s="50">
        <v>4</v>
      </c>
      <c r="AA61" s="50">
        <v>2</v>
      </c>
      <c r="AB61" s="50">
        <v>2</v>
      </c>
      <c r="AC61" s="50">
        <v>0</v>
      </c>
      <c r="AD61" s="50">
        <v>4</v>
      </c>
      <c r="AE61" s="50">
        <v>2</v>
      </c>
      <c r="AF61" s="50">
        <v>4</v>
      </c>
      <c r="AG61" s="50">
        <v>4</v>
      </c>
      <c r="AH61" s="50">
        <v>4</v>
      </c>
      <c r="AI61" s="48">
        <v>6</v>
      </c>
      <c r="AJ61" s="51">
        <v>2</v>
      </c>
      <c r="AK61" s="51">
        <v>2</v>
      </c>
      <c r="AL61" s="51">
        <v>2</v>
      </c>
      <c r="AM61" s="51">
        <v>2</v>
      </c>
      <c r="AN61" s="51">
        <v>2</v>
      </c>
      <c r="AO61" s="51">
        <v>2</v>
      </c>
      <c r="AP61" s="51">
        <v>2</v>
      </c>
      <c r="AQ61" s="52">
        <v>2</v>
      </c>
      <c r="AR61" s="52">
        <v>2</v>
      </c>
      <c r="AS61" s="52">
        <v>4</v>
      </c>
      <c r="AT61" s="51">
        <v>2</v>
      </c>
      <c r="AU61" s="51"/>
      <c r="AV61" s="51"/>
      <c r="AW61" s="51"/>
      <c r="AX61" s="51"/>
      <c r="AY61" s="53"/>
      <c r="AZ61" s="53">
        <v>3</v>
      </c>
      <c r="BA61" s="53">
        <v>1</v>
      </c>
      <c r="BB61" s="53"/>
      <c r="BC61" s="53"/>
      <c r="BD61" s="54">
        <v>2</v>
      </c>
      <c r="BE61" s="54"/>
      <c r="BF61" s="55"/>
      <c r="BG61" s="56"/>
      <c r="BH61" s="56"/>
      <c r="BI61" s="56"/>
      <c r="BJ61" s="57"/>
      <c r="BK61" s="58"/>
      <c r="BL61" s="46"/>
      <c r="BM61" s="46"/>
      <c r="BN61" s="46"/>
      <c r="BO61" s="46"/>
      <c r="BP61" s="46"/>
      <c r="BQ61" s="44">
        <f t="shared" si="4"/>
        <v>106</v>
      </c>
    </row>
    <row r="62" spans="3:69" ht="15.75">
      <c r="C62" s="1">
        <v>3</v>
      </c>
      <c r="D62" s="1" t="s">
        <v>41</v>
      </c>
      <c r="E62" s="1"/>
      <c r="F62" s="41">
        <v>90</v>
      </c>
      <c r="G62" s="41">
        <v>0</v>
      </c>
      <c r="H62" s="45"/>
      <c r="I62" s="46"/>
      <c r="J62" s="46"/>
      <c r="K62" s="47"/>
      <c r="L62" s="48">
        <v>4</v>
      </c>
      <c r="M62" s="48">
        <v>2</v>
      </c>
      <c r="N62" s="49"/>
      <c r="O62" s="50">
        <v>4</v>
      </c>
      <c r="P62" s="50">
        <v>4</v>
      </c>
      <c r="Q62" s="50">
        <v>4</v>
      </c>
      <c r="R62" s="50">
        <v>0</v>
      </c>
      <c r="S62" s="50">
        <v>4</v>
      </c>
      <c r="T62" s="50">
        <v>4</v>
      </c>
      <c r="U62" s="50">
        <v>4</v>
      </c>
      <c r="V62" s="50">
        <v>4</v>
      </c>
      <c r="W62" s="50">
        <v>4</v>
      </c>
      <c r="X62" s="50">
        <v>4</v>
      </c>
      <c r="Y62" s="50">
        <v>4</v>
      </c>
      <c r="Z62" s="50">
        <v>4</v>
      </c>
      <c r="AA62" s="50">
        <v>4</v>
      </c>
      <c r="AB62" s="50">
        <v>4</v>
      </c>
      <c r="AC62" s="50">
        <v>0</v>
      </c>
      <c r="AD62" s="50">
        <v>4</v>
      </c>
      <c r="AE62" s="50">
        <v>4</v>
      </c>
      <c r="AF62" s="50">
        <v>4</v>
      </c>
      <c r="AG62" s="50">
        <v>4</v>
      </c>
      <c r="AH62" s="50">
        <v>4</v>
      </c>
      <c r="AI62" s="48">
        <v>6</v>
      </c>
      <c r="AJ62" s="51">
        <v>2</v>
      </c>
      <c r="AK62" s="51">
        <v>2</v>
      </c>
      <c r="AL62" s="51">
        <v>2</v>
      </c>
      <c r="AM62" s="51"/>
      <c r="AN62" s="51">
        <v>2</v>
      </c>
      <c r="AO62" s="51">
        <v>2</v>
      </c>
      <c r="AP62" s="51">
        <v>2</v>
      </c>
      <c r="AQ62" s="52">
        <v>3</v>
      </c>
      <c r="AR62" s="52">
        <v>2</v>
      </c>
      <c r="AS62" s="52"/>
      <c r="AT62" s="51"/>
      <c r="AU62" s="51"/>
      <c r="AV62" s="51"/>
      <c r="AW62" s="51"/>
      <c r="AX62" s="51"/>
      <c r="AY62" s="53"/>
      <c r="AZ62" s="53">
        <v>3</v>
      </c>
      <c r="BA62" s="53">
        <v>1</v>
      </c>
      <c r="BB62" s="53"/>
      <c r="BC62" s="53"/>
      <c r="BD62" s="54">
        <v>2</v>
      </c>
      <c r="BE62" s="54"/>
      <c r="BF62" s="55"/>
      <c r="BG62" s="56"/>
      <c r="BH62" s="56"/>
      <c r="BI62" s="56"/>
      <c r="BJ62" s="57"/>
      <c r="BK62" s="58"/>
      <c r="BL62" s="46"/>
      <c r="BM62" s="46"/>
      <c r="BN62" s="46"/>
      <c r="BO62" s="46"/>
      <c r="BP62" s="46"/>
      <c r="BQ62" s="44">
        <f t="shared" si="4"/>
        <v>107</v>
      </c>
    </row>
    <row r="63" spans="3:69" ht="15.75">
      <c r="C63" s="1">
        <v>4</v>
      </c>
      <c r="D63" s="1" t="s">
        <v>42</v>
      </c>
      <c r="E63" s="1"/>
      <c r="F63" s="41">
        <v>60</v>
      </c>
      <c r="G63" s="41">
        <v>0</v>
      </c>
      <c r="H63" s="45"/>
      <c r="I63" s="46"/>
      <c r="J63" s="46"/>
      <c r="K63" s="47"/>
      <c r="L63" s="48">
        <v>4</v>
      </c>
      <c r="M63" s="48">
        <v>2</v>
      </c>
      <c r="N63" s="49"/>
      <c r="O63" s="50">
        <v>2</v>
      </c>
      <c r="P63" s="50">
        <v>2</v>
      </c>
      <c r="Q63" s="50">
        <v>2</v>
      </c>
      <c r="R63" s="50">
        <v>0</v>
      </c>
      <c r="S63" s="50">
        <v>2</v>
      </c>
      <c r="T63" s="50">
        <v>2</v>
      </c>
      <c r="U63" s="50">
        <v>2</v>
      </c>
      <c r="V63" s="50">
        <v>2</v>
      </c>
      <c r="W63" s="50">
        <v>2</v>
      </c>
      <c r="X63" s="50">
        <v>2</v>
      </c>
      <c r="Y63" s="50">
        <v>2</v>
      </c>
      <c r="Z63" s="50">
        <v>2</v>
      </c>
      <c r="AA63" s="50">
        <v>2</v>
      </c>
      <c r="AB63" s="50">
        <v>0</v>
      </c>
      <c r="AC63" s="50">
        <v>0</v>
      </c>
      <c r="AD63" s="50">
        <v>2</v>
      </c>
      <c r="AE63" s="50">
        <v>2</v>
      </c>
      <c r="AF63" s="50">
        <v>2</v>
      </c>
      <c r="AG63" s="50">
        <v>0</v>
      </c>
      <c r="AH63" s="50">
        <v>4</v>
      </c>
      <c r="AI63" s="48">
        <v>4</v>
      </c>
      <c r="AJ63" s="51">
        <v>2</v>
      </c>
      <c r="AK63" s="51">
        <v>2</v>
      </c>
      <c r="AL63" s="51">
        <v>2</v>
      </c>
      <c r="AM63" s="51"/>
      <c r="AN63" s="51"/>
      <c r="AO63" s="51"/>
      <c r="AP63" s="51">
        <v>2</v>
      </c>
      <c r="AQ63" s="52">
        <v>2</v>
      </c>
      <c r="AR63" s="52" t="s">
        <v>43</v>
      </c>
      <c r="AS63" s="52"/>
      <c r="AT63" s="51"/>
      <c r="AU63" s="51"/>
      <c r="AV63" s="51"/>
      <c r="AW63" s="51"/>
      <c r="AX63" s="51"/>
      <c r="AY63" s="53"/>
      <c r="AZ63" s="53">
        <v>3</v>
      </c>
      <c r="BA63" s="53">
        <v>1</v>
      </c>
      <c r="BB63" s="53"/>
      <c r="BC63" s="53"/>
      <c r="BD63" s="54">
        <v>2</v>
      </c>
      <c r="BE63" s="54"/>
      <c r="BF63" s="55"/>
      <c r="BG63" s="56"/>
      <c r="BH63" s="56"/>
      <c r="BI63" s="56"/>
      <c r="BJ63" s="57"/>
      <c r="BK63" s="58"/>
      <c r="BL63" s="46"/>
      <c r="BM63" s="46"/>
      <c r="BN63" s="46"/>
      <c r="BO63" s="46"/>
      <c r="BP63" s="46"/>
      <c r="BQ63" s="44">
        <f t="shared" si="4"/>
        <v>60</v>
      </c>
    </row>
    <row r="64" spans="3:69" ht="15.75">
      <c r="C64" s="1">
        <v>5</v>
      </c>
      <c r="D64" s="1" t="s">
        <v>44</v>
      </c>
      <c r="E64" s="1"/>
      <c r="F64" s="41">
        <v>40</v>
      </c>
      <c r="G64" s="41">
        <v>0</v>
      </c>
      <c r="H64" s="45"/>
      <c r="I64" s="46"/>
      <c r="J64" s="46"/>
      <c r="K64" s="47"/>
      <c r="L64" s="48">
        <v>2</v>
      </c>
      <c r="M64" s="48">
        <v>2</v>
      </c>
      <c r="N64" s="49"/>
      <c r="O64" s="48">
        <v>2</v>
      </c>
      <c r="P64" s="48">
        <v>2</v>
      </c>
      <c r="Q64" s="48">
        <v>0</v>
      </c>
      <c r="R64" s="48">
        <v>0</v>
      </c>
      <c r="S64" s="48">
        <v>2</v>
      </c>
      <c r="T64" s="48">
        <v>2</v>
      </c>
      <c r="U64" s="48">
        <v>2</v>
      </c>
      <c r="V64" s="48">
        <v>2</v>
      </c>
      <c r="W64" s="48">
        <v>2</v>
      </c>
      <c r="X64" s="48">
        <v>2</v>
      </c>
      <c r="Y64" s="48">
        <v>2</v>
      </c>
      <c r="Z64" s="48">
        <v>2</v>
      </c>
      <c r="AA64" s="48">
        <v>2</v>
      </c>
      <c r="AB64" s="48">
        <v>2</v>
      </c>
      <c r="AC64" s="48">
        <v>2</v>
      </c>
      <c r="AD64" s="48">
        <v>2</v>
      </c>
      <c r="AE64" s="48">
        <v>2</v>
      </c>
      <c r="AF64" s="48">
        <v>2</v>
      </c>
      <c r="AG64" s="48">
        <v>0</v>
      </c>
      <c r="AH64" s="48">
        <v>2</v>
      </c>
      <c r="AI64" s="48">
        <v>4</v>
      </c>
      <c r="AJ64" s="51">
        <v>2</v>
      </c>
      <c r="AK64" s="51">
        <v>2</v>
      </c>
      <c r="AL64" s="51"/>
      <c r="AM64" s="51"/>
      <c r="AN64" s="51"/>
      <c r="AO64" s="51"/>
      <c r="AP64" s="51"/>
      <c r="AQ64" s="52"/>
      <c r="AR64" s="52"/>
      <c r="AS64" s="52"/>
      <c r="AT64" s="51"/>
      <c r="AU64" s="51"/>
      <c r="AV64" s="51"/>
      <c r="AW64" s="51"/>
      <c r="AX64" s="51"/>
      <c r="AY64" s="53"/>
      <c r="AZ64" s="53">
        <v>3</v>
      </c>
      <c r="BA64" s="53">
        <v>1</v>
      </c>
      <c r="BB64" s="53"/>
      <c r="BC64" s="53"/>
      <c r="BD64" s="54">
        <v>1</v>
      </c>
      <c r="BE64" s="54"/>
      <c r="BF64" s="55"/>
      <c r="BG64" s="56"/>
      <c r="BH64" s="56"/>
      <c r="BI64" s="56"/>
      <c r="BJ64" s="57"/>
      <c r="BK64" s="58"/>
      <c r="BL64" s="46"/>
      <c r="BM64" s="46"/>
      <c r="BN64" s="46"/>
      <c r="BO64" s="46"/>
      <c r="BP64" s="46"/>
      <c r="BQ64" s="44">
        <f t="shared" si="4"/>
        <v>51</v>
      </c>
    </row>
    <row r="65" spans="3:69" ht="15.75">
      <c r="C65" s="1">
        <v>6</v>
      </c>
      <c r="D65" s="1" t="s">
        <v>45</v>
      </c>
      <c r="E65" s="1"/>
      <c r="F65" s="41">
        <v>60</v>
      </c>
      <c r="G65" s="41">
        <v>0</v>
      </c>
      <c r="H65" s="45"/>
      <c r="I65" s="46"/>
      <c r="J65" s="46"/>
      <c r="K65" s="47"/>
      <c r="L65" s="48">
        <v>4</v>
      </c>
      <c r="M65" s="48">
        <v>2</v>
      </c>
      <c r="N65" s="49"/>
      <c r="O65" s="50">
        <v>4</v>
      </c>
      <c r="P65" s="50">
        <v>4</v>
      </c>
      <c r="Q65" s="50">
        <v>4</v>
      </c>
      <c r="R65" s="50">
        <v>4</v>
      </c>
      <c r="S65" s="50">
        <v>4</v>
      </c>
      <c r="T65" s="50">
        <v>4</v>
      </c>
      <c r="U65" s="50">
        <v>4</v>
      </c>
      <c r="V65" s="50">
        <v>4</v>
      </c>
      <c r="W65" s="50">
        <v>4</v>
      </c>
      <c r="X65" s="50">
        <v>4</v>
      </c>
      <c r="Y65" s="50">
        <v>4</v>
      </c>
      <c r="Z65" s="50">
        <v>4</v>
      </c>
      <c r="AA65" s="50">
        <v>4</v>
      </c>
      <c r="AB65" s="50">
        <v>0</v>
      </c>
      <c r="AC65" s="50">
        <v>0</v>
      </c>
      <c r="AD65" s="50">
        <v>4</v>
      </c>
      <c r="AE65" s="50">
        <v>2</v>
      </c>
      <c r="AF65" s="50">
        <v>2</v>
      </c>
      <c r="AG65" s="50">
        <v>2</v>
      </c>
      <c r="AH65" s="50">
        <v>0</v>
      </c>
      <c r="AI65" s="48">
        <v>0</v>
      </c>
      <c r="AJ65" s="51">
        <v>0</v>
      </c>
      <c r="AK65" s="51">
        <v>2</v>
      </c>
      <c r="AL65" s="51"/>
      <c r="AM65" s="51"/>
      <c r="AN65" s="51"/>
      <c r="AO65" s="51"/>
      <c r="AP65" s="51"/>
      <c r="AQ65" s="52"/>
      <c r="AR65" s="52"/>
      <c r="AS65" s="52"/>
      <c r="AT65" s="51"/>
      <c r="AU65" s="51"/>
      <c r="AV65" s="51"/>
      <c r="AW65" s="51"/>
      <c r="AX65" s="51"/>
      <c r="AY65" s="53"/>
      <c r="AZ65" s="53"/>
      <c r="BA65" s="53">
        <v>3</v>
      </c>
      <c r="BB65" s="53"/>
      <c r="BC65" s="53"/>
      <c r="BD65" s="54"/>
      <c r="BE65" s="54"/>
      <c r="BF65" s="55"/>
      <c r="BG65" s="56"/>
      <c r="BH65" s="56"/>
      <c r="BI65" s="56"/>
      <c r="BJ65" s="57"/>
      <c r="BK65" s="58"/>
      <c r="BL65" s="46"/>
      <c r="BM65" s="46"/>
      <c r="BN65" s="46"/>
      <c r="BO65" s="46"/>
      <c r="BP65" s="46"/>
      <c r="BQ65" s="44">
        <f t="shared" si="4"/>
        <v>73</v>
      </c>
    </row>
    <row r="66" spans="3:69" ht="15.75">
      <c r="C66" s="210">
        <v>7</v>
      </c>
      <c r="D66" s="211" t="s">
        <v>46</v>
      </c>
      <c r="E66" s="59"/>
      <c r="F66" s="211">
        <v>465</v>
      </c>
      <c r="G66" s="211">
        <v>450</v>
      </c>
      <c r="H66" s="45"/>
      <c r="I66" s="46"/>
      <c r="J66" s="46"/>
      <c r="K66" s="47"/>
      <c r="L66" s="48"/>
      <c r="M66" s="48"/>
      <c r="N66" s="49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48"/>
      <c r="AJ66" s="51"/>
      <c r="AK66" s="51"/>
      <c r="AL66" s="51"/>
      <c r="AM66" s="51"/>
      <c r="AN66" s="51"/>
      <c r="AO66" s="51"/>
      <c r="AP66" s="51"/>
      <c r="AQ66" s="52"/>
      <c r="AR66" s="52"/>
      <c r="AS66" s="52"/>
      <c r="AT66" s="51"/>
      <c r="AU66" s="51"/>
      <c r="AV66" s="51"/>
      <c r="AW66" s="51"/>
      <c r="AX66" s="51"/>
      <c r="AY66" s="53"/>
      <c r="AZ66" s="53"/>
      <c r="BA66" s="53"/>
      <c r="BB66" s="53"/>
      <c r="BC66" s="53"/>
      <c r="BD66" s="54"/>
      <c r="BE66" s="54"/>
      <c r="BF66" s="55"/>
      <c r="BG66" s="56"/>
      <c r="BH66" s="56"/>
      <c r="BI66" s="56"/>
      <c r="BJ66" s="57"/>
      <c r="BK66" s="58"/>
      <c r="BL66" s="46"/>
      <c r="BM66" s="46"/>
      <c r="BN66" s="46"/>
      <c r="BO66" s="46"/>
      <c r="BP66" s="46"/>
      <c r="BQ66" s="44">
        <f t="shared" si="4"/>
        <v>0</v>
      </c>
    </row>
    <row r="67" spans="3:69" ht="15.75">
      <c r="C67" s="210"/>
      <c r="D67" s="212"/>
      <c r="E67" s="60"/>
      <c r="F67" s="212"/>
      <c r="G67" s="212"/>
      <c r="H67" s="45"/>
      <c r="I67" s="46"/>
      <c r="J67" s="46"/>
      <c r="K67" s="47"/>
      <c r="L67" s="48">
        <v>16</v>
      </c>
      <c r="M67" s="48">
        <v>12</v>
      </c>
      <c r="N67" s="49"/>
      <c r="O67" s="50">
        <v>17</v>
      </c>
      <c r="P67" s="50">
        <v>17</v>
      </c>
      <c r="Q67" s="50">
        <v>12</v>
      </c>
      <c r="R67" s="50">
        <v>4</v>
      </c>
      <c r="S67" s="50">
        <v>17</v>
      </c>
      <c r="T67" s="50">
        <v>17</v>
      </c>
      <c r="U67" s="50">
        <v>17</v>
      </c>
      <c r="V67" s="50">
        <v>12</v>
      </c>
      <c r="W67" s="50">
        <v>16</v>
      </c>
      <c r="X67" s="50">
        <v>16</v>
      </c>
      <c r="Y67" s="50">
        <v>16</v>
      </c>
      <c r="Z67" s="50">
        <v>16</v>
      </c>
      <c r="AA67" s="50">
        <v>14</v>
      </c>
      <c r="AB67" s="50">
        <v>12</v>
      </c>
      <c r="AC67" s="50">
        <v>14</v>
      </c>
      <c r="AD67" s="50">
        <v>16</v>
      </c>
      <c r="AE67" s="50">
        <v>16</v>
      </c>
      <c r="AF67" s="50">
        <v>16</v>
      </c>
      <c r="AG67" s="50">
        <v>16</v>
      </c>
      <c r="AH67" s="50">
        <v>12</v>
      </c>
      <c r="AI67" s="48">
        <v>4</v>
      </c>
      <c r="AJ67" s="51">
        <v>8</v>
      </c>
      <c r="AK67" s="51">
        <v>2</v>
      </c>
      <c r="AL67" s="51">
        <v>4</v>
      </c>
      <c r="AM67" s="51">
        <v>6</v>
      </c>
      <c r="AN67" s="51">
        <v>8</v>
      </c>
      <c r="AO67" s="51">
        <v>8</v>
      </c>
      <c r="AP67" s="51">
        <v>6</v>
      </c>
      <c r="AQ67" s="52">
        <v>1</v>
      </c>
      <c r="AR67" s="52" t="s">
        <v>43</v>
      </c>
      <c r="AS67" s="52">
        <v>16</v>
      </c>
      <c r="AT67" s="51">
        <v>6</v>
      </c>
      <c r="AU67" s="51">
        <v>8</v>
      </c>
      <c r="AV67" s="51">
        <v>0</v>
      </c>
      <c r="AW67" s="51">
        <v>10</v>
      </c>
      <c r="AX67" s="51">
        <v>10</v>
      </c>
      <c r="AY67" s="53">
        <v>10</v>
      </c>
      <c r="AZ67" s="53"/>
      <c r="BA67" s="53">
        <v>3</v>
      </c>
      <c r="BB67" s="53">
        <v>5</v>
      </c>
      <c r="BC67" s="61" t="s">
        <v>43</v>
      </c>
      <c r="BD67" s="62">
        <v>23</v>
      </c>
      <c r="BE67" s="54"/>
      <c r="BF67" s="55"/>
      <c r="BG67" s="56"/>
      <c r="BH67" s="56"/>
      <c r="BI67" s="56"/>
      <c r="BJ67" s="57"/>
      <c r="BK67" s="58"/>
      <c r="BL67" s="46"/>
      <c r="BM67" s="46"/>
      <c r="BN67" s="46"/>
      <c r="BO67" s="46"/>
      <c r="BP67" s="46"/>
      <c r="BQ67" s="44">
        <f>SUM(K67:BJ67)</f>
        <v>459</v>
      </c>
    </row>
    <row r="68" spans="3:69" ht="15.75">
      <c r="C68" s="1">
        <v>8</v>
      </c>
      <c r="D68" s="1" t="s">
        <v>47</v>
      </c>
      <c r="E68" s="1"/>
      <c r="F68" s="41">
        <v>45</v>
      </c>
      <c r="G68" s="41">
        <v>0</v>
      </c>
      <c r="H68" s="45"/>
      <c r="I68" s="46"/>
      <c r="J68" s="46"/>
      <c r="K68" s="47"/>
      <c r="L68" s="48">
        <v>0</v>
      </c>
      <c r="M68" s="48">
        <v>0</v>
      </c>
      <c r="N68" s="49"/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50">
        <v>0</v>
      </c>
      <c r="U68" s="50">
        <v>0</v>
      </c>
      <c r="V68" s="50">
        <v>0</v>
      </c>
      <c r="W68" s="50">
        <v>0</v>
      </c>
      <c r="X68" s="50">
        <v>0</v>
      </c>
      <c r="Y68" s="50">
        <v>0</v>
      </c>
      <c r="Z68" s="50">
        <v>0</v>
      </c>
      <c r="AA68" s="50">
        <v>0</v>
      </c>
      <c r="AB68" s="50">
        <v>0</v>
      </c>
      <c r="AC68" s="50">
        <v>0</v>
      </c>
      <c r="AD68" s="50">
        <v>0</v>
      </c>
      <c r="AE68" s="50">
        <v>0</v>
      </c>
      <c r="AF68" s="50">
        <v>0</v>
      </c>
      <c r="AG68" s="50">
        <v>0</v>
      </c>
      <c r="AH68" s="50">
        <v>0</v>
      </c>
      <c r="AI68" s="48">
        <v>0</v>
      </c>
      <c r="AJ68" s="51">
        <v>0</v>
      </c>
      <c r="AK68" s="51">
        <v>0</v>
      </c>
      <c r="AL68" s="51">
        <v>0</v>
      </c>
      <c r="AM68" s="51">
        <v>0</v>
      </c>
      <c r="AN68" s="51">
        <v>4</v>
      </c>
      <c r="AO68" s="51">
        <v>4</v>
      </c>
      <c r="AP68" s="51">
        <v>4</v>
      </c>
      <c r="AQ68" s="52"/>
      <c r="AR68" s="52" t="s">
        <v>43</v>
      </c>
      <c r="AS68" s="52">
        <v>2</v>
      </c>
      <c r="AT68" s="51">
        <v>4</v>
      </c>
      <c r="AU68" s="51">
        <v>4</v>
      </c>
      <c r="AV68" s="51">
        <v>4</v>
      </c>
      <c r="AW68" s="51">
        <v>4</v>
      </c>
      <c r="AX68" s="51">
        <v>4</v>
      </c>
      <c r="AY68" s="53">
        <v>4</v>
      </c>
      <c r="AZ68" s="53"/>
      <c r="BA68" s="53">
        <v>3</v>
      </c>
      <c r="BB68" s="53">
        <v>2</v>
      </c>
      <c r="BC68" s="53"/>
      <c r="BD68" s="54"/>
      <c r="BE68" s="54"/>
      <c r="BF68" s="55"/>
      <c r="BG68" s="56"/>
      <c r="BH68" s="56"/>
      <c r="BI68" s="56"/>
      <c r="BJ68" s="57"/>
      <c r="BK68" s="58"/>
      <c r="BL68" s="46"/>
      <c r="BM68" s="46"/>
      <c r="BN68" s="46"/>
      <c r="BO68" s="46"/>
      <c r="BP68" s="46"/>
      <c r="BQ68" s="44">
        <f t="shared" si="4"/>
        <v>43</v>
      </c>
    </row>
    <row r="69" spans="3:69" ht="15.75">
      <c r="C69" s="1">
        <v>9</v>
      </c>
      <c r="D69" s="1" t="s">
        <v>48</v>
      </c>
      <c r="E69" s="1"/>
      <c r="F69" s="41">
        <v>30</v>
      </c>
      <c r="G69" s="41">
        <v>0</v>
      </c>
      <c r="H69" s="45"/>
      <c r="I69" s="46"/>
      <c r="J69" s="46"/>
      <c r="K69" s="47"/>
      <c r="L69" s="48">
        <v>0</v>
      </c>
      <c r="M69" s="48">
        <v>0</v>
      </c>
      <c r="N69" s="49"/>
      <c r="O69" s="50">
        <v>0</v>
      </c>
      <c r="P69" s="50">
        <v>0</v>
      </c>
      <c r="Q69" s="50">
        <v>0</v>
      </c>
      <c r="R69" s="50">
        <v>0</v>
      </c>
      <c r="S69" s="50">
        <v>0</v>
      </c>
      <c r="T69" s="50">
        <v>0</v>
      </c>
      <c r="U69" s="50">
        <v>0</v>
      </c>
      <c r="V69" s="50">
        <v>0</v>
      </c>
      <c r="W69" s="50">
        <v>0</v>
      </c>
      <c r="X69" s="50">
        <v>0</v>
      </c>
      <c r="Y69" s="50">
        <v>0</v>
      </c>
      <c r="Z69" s="50">
        <v>0</v>
      </c>
      <c r="AA69" s="50">
        <v>0</v>
      </c>
      <c r="AB69" s="50">
        <v>0</v>
      </c>
      <c r="AC69" s="50">
        <v>0</v>
      </c>
      <c r="AD69" s="50">
        <v>0</v>
      </c>
      <c r="AE69" s="50">
        <v>0</v>
      </c>
      <c r="AF69" s="50">
        <v>0</v>
      </c>
      <c r="AG69" s="50">
        <v>0</v>
      </c>
      <c r="AH69" s="50">
        <v>0</v>
      </c>
      <c r="AI69" s="48">
        <v>0</v>
      </c>
      <c r="AJ69" s="51">
        <v>0</v>
      </c>
      <c r="AK69" s="51">
        <v>0</v>
      </c>
      <c r="AL69" s="51">
        <v>0</v>
      </c>
      <c r="AM69" s="51">
        <v>0</v>
      </c>
      <c r="AN69" s="51">
        <v>0</v>
      </c>
      <c r="AO69" s="51">
        <v>0</v>
      </c>
      <c r="AP69" s="51">
        <v>0</v>
      </c>
      <c r="AQ69" s="52"/>
      <c r="AR69" s="52" t="s">
        <v>43</v>
      </c>
      <c r="AS69" s="52">
        <v>4</v>
      </c>
      <c r="AT69" s="51">
        <v>4</v>
      </c>
      <c r="AU69" s="51">
        <v>4</v>
      </c>
      <c r="AV69" s="51">
        <v>4</v>
      </c>
      <c r="AW69" s="51">
        <v>4</v>
      </c>
      <c r="AX69" s="51">
        <v>4</v>
      </c>
      <c r="AY69" s="53">
        <v>4</v>
      </c>
      <c r="AZ69" s="53"/>
      <c r="BA69" s="53">
        <v>3</v>
      </c>
      <c r="BB69" s="53"/>
      <c r="BC69" s="53"/>
      <c r="BD69" s="54"/>
      <c r="BE69" s="54"/>
      <c r="BF69" s="55"/>
      <c r="BG69" s="56"/>
      <c r="BH69" s="56"/>
      <c r="BI69" s="56"/>
      <c r="BJ69" s="57"/>
      <c r="BK69" s="58"/>
      <c r="BL69" s="46"/>
      <c r="BM69" s="46"/>
      <c r="BN69" s="46"/>
      <c r="BO69" s="46"/>
      <c r="BP69" s="46"/>
      <c r="BQ69" s="44">
        <f t="shared" si="4"/>
        <v>31</v>
      </c>
    </row>
    <row r="70" spans="3:69" ht="15.75">
      <c r="C70" s="1"/>
      <c r="D70" s="63" t="s">
        <v>49</v>
      </c>
      <c r="E70" s="63"/>
      <c r="F70" s="41">
        <f>SUM(F60:F69)</f>
        <v>980</v>
      </c>
      <c r="G70" s="41">
        <f>SUM(G60:G69)</f>
        <v>450</v>
      </c>
      <c r="H70" s="45"/>
      <c r="I70" s="46"/>
      <c r="J70" s="46"/>
      <c r="K70" s="47"/>
      <c r="L70" s="64"/>
      <c r="M70" s="64"/>
      <c r="N70" s="65"/>
      <c r="O70" s="66"/>
      <c r="P70" s="66"/>
      <c r="Q70" s="66"/>
      <c r="R70" s="66"/>
      <c r="S70" s="66"/>
      <c r="T70" s="66"/>
      <c r="U70" s="66"/>
      <c r="V70" s="64"/>
      <c r="W70" s="64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51"/>
      <c r="AK70" s="51"/>
      <c r="AL70" s="51"/>
      <c r="AM70" s="51"/>
      <c r="AN70" s="51"/>
      <c r="AO70" s="51"/>
      <c r="AP70" s="51"/>
      <c r="AQ70" s="52"/>
      <c r="AR70" s="52"/>
      <c r="AS70" s="52"/>
      <c r="AT70" s="51"/>
      <c r="AU70" s="51"/>
      <c r="AV70" s="51"/>
      <c r="AW70" s="51"/>
      <c r="AX70" s="51"/>
      <c r="AY70" s="53"/>
      <c r="AZ70" s="53"/>
      <c r="BA70" s="53"/>
      <c r="BB70" s="53"/>
      <c r="BC70" s="53"/>
      <c r="BD70" s="54"/>
      <c r="BE70" s="54"/>
      <c r="BF70" s="55"/>
      <c r="BG70" s="56"/>
      <c r="BH70" s="56"/>
      <c r="BI70" s="56"/>
      <c r="BJ70" s="57"/>
      <c r="BK70" s="58"/>
      <c r="BL70" s="46"/>
      <c r="BM70" s="46"/>
      <c r="BN70" s="46"/>
      <c r="BO70" s="46"/>
      <c r="BP70" s="46"/>
      <c r="BQ70" s="44">
        <f t="shared" si="4"/>
        <v>0</v>
      </c>
    </row>
    <row r="71" spans="3:69" ht="15.75">
      <c r="C71" s="1"/>
      <c r="D71" s="63" t="s">
        <v>35</v>
      </c>
      <c r="E71" s="67"/>
      <c r="F71" s="213">
        <v>180</v>
      </c>
      <c r="G71" s="214"/>
      <c r="H71" s="45"/>
      <c r="I71" s="46"/>
      <c r="J71" s="46"/>
      <c r="K71" s="68"/>
      <c r="L71" s="64"/>
      <c r="M71" s="64"/>
      <c r="N71" s="65"/>
      <c r="O71" s="66"/>
      <c r="P71" s="66"/>
      <c r="Q71" s="66"/>
      <c r="R71" s="66"/>
      <c r="S71" s="66"/>
      <c r="T71" s="66"/>
      <c r="U71" s="66"/>
      <c r="V71" s="64"/>
      <c r="W71" s="64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51"/>
      <c r="AK71" s="51"/>
      <c r="AL71" s="51"/>
      <c r="AM71" s="51"/>
      <c r="AN71" s="51"/>
      <c r="AO71" s="51"/>
      <c r="AP71" s="51"/>
      <c r="AQ71" s="52"/>
      <c r="AR71" s="52"/>
      <c r="AS71" s="52"/>
      <c r="AT71" s="51"/>
      <c r="AU71" s="51"/>
      <c r="AV71" s="51"/>
      <c r="AW71" s="51"/>
      <c r="AX71" s="51"/>
      <c r="AY71" s="53"/>
      <c r="AZ71" s="53"/>
      <c r="BA71" s="53"/>
      <c r="BB71" s="53"/>
      <c r="BC71" s="53"/>
      <c r="BD71" s="54"/>
      <c r="BE71" s="54"/>
      <c r="BF71" s="55"/>
      <c r="BG71" s="56"/>
      <c r="BH71" s="56"/>
      <c r="BI71" s="56"/>
      <c r="BJ71" s="57"/>
      <c r="BK71" s="58"/>
      <c r="BL71" s="46"/>
      <c r="BM71" s="46"/>
      <c r="BN71" s="46"/>
      <c r="BO71" s="46"/>
      <c r="BP71" s="46"/>
      <c r="BQ71" s="44">
        <f t="shared" si="4"/>
        <v>0</v>
      </c>
    </row>
    <row r="72" spans="3:69" ht="15.75">
      <c r="C72" s="1"/>
      <c r="D72" s="63" t="s">
        <v>50</v>
      </c>
      <c r="E72" s="67"/>
      <c r="F72" s="210">
        <v>100</v>
      </c>
      <c r="G72" s="210"/>
      <c r="H72" s="45"/>
      <c r="I72" s="69"/>
      <c r="J72" s="45"/>
      <c r="K72" s="47"/>
      <c r="L72" s="64"/>
      <c r="M72" s="64"/>
      <c r="N72" s="65"/>
      <c r="O72" s="66"/>
      <c r="P72" s="66"/>
      <c r="Q72" s="66"/>
      <c r="R72" s="66"/>
      <c r="S72" s="66"/>
      <c r="T72" s="66"/>
      <c r="U72" s="66"/>
      <c r="V72" s="64"/>
      <c r="W72" s="64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51"/>
      <c r="AK72" s="51"/>
      <c r="AL72" s="51"/>
      <c r="AM72" s="51"/>
      <c r="AN72" s="51"/>
      <c r="AO72" s="51"/>
      <c r="AP72" s="51"/>
      <c r="AQ72" s="52"/>
      <c r="AR72" s="52"/>
      <c r="AS72" s="52"/>
      <c r="AT72" s="51"/>
      <c r="AU72" s="51"/>
      <c r="AV72" s="51"/>
      <c r="AW72" s="51"/>
      <c r="AX72" s="51"/>
      <c r="AY72" s="53"/>
      <c r="AZ72" s="53"/>
      <c r="BA72" s="53"/>
      <c r="BB72" s="53"/>
      <c r="BC72" s="53"/>
      <c r="BD72" s="54"/>
      <c r="BE72" s="54"/>
      <c r="BF72" s="55"/>
      <c r="BG72" s="56"/>
      <c r="BH72" s="56"/>
      <c r="BI72" s="56"/>
      <c r="BJ72" s="57"/>
      <c r="BK72" s="70"/>
      <c r="BL72" s="45"/>
      <c r="BM72" s="45"/>
      <c r="BN72" s="45"/>
      <c r="BO72" s="45"/>
      <c r="BP72" s="45"/>
      <c r="BQ72" s="44">
        <f t="shared" si="4"/>
        <v>0</v>
      </c>
    </row>
  </sheetData>
  <sheetProtection/>
  <mergeCells count="22">
    <mergeCell ref="C50:BQ50"/>
    <mergeCell ref="C51:E53"/>
    <mergeCell ref="F51:G53"/>
    <mergeCell ref="H51:J51"/>
    <mergeCell ref="H52:J52"/>
    <mergeCell ref="H53:J53"/>
    <mergeCell ref="C54:G57"/>
    <mergeCell ref="H54:J54"/>
    <mergeCell ref="H55:J55"/>
    <mergeCell ref="H56:J56"/>
    <mergeCell ref="H57:J57"/>
    <mergeCell ref="C58:E59"/>
    <mergeCell ref="F58:F59"/>
    <mergeCell ref="G58:G59"/>
    <mergeCell ref="H58:J58"/>
    <mergeCell ref="H59:J59"/>
    <mergeCell ref="C66:C67"/>
    <mergeCell ref="D66:D67"/>
    <mergeCell ref="F66:F67"/>
    <mergeCell ref="G66:G67"/>
    <mergeCell ref="F71:G71"/>
    <mergeCell ref="F72:G7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5:F39"/>
  <sheetViews>
    <sheetView zoomScalePageLayoutView="0" workbookViewId="0" topLeftCell="A7">
      <selection activeCell="I9" sqref="I9"/>
    </sheetView>
  </sheetViews>
  <sheetFormatPr defaultColWidth="9.140625" defaultRowHeight="15"/>
  <sheetData>
    <row r="5" spans="3:6" ht="15">
      <c r="C5" t="s">
        <v>52</v>
      </c>
      <c r="D5">
        <v>10</v>
      </c>
      <c r="E5" t="s">
        <v>53</v>
      </c>
      <c r="F5" s="85">
        <v>1</v>
      </c>
    </row>
    <row r="6" spans="4:6" ht="15">
      <c r="D6">
        <v>12</v>
      </c>
      <c r="E6" t="s">
        <v>54</v>
      </c>
      <c r="F6" s="85">
        <v>2</v>
      </c>
    </row>
    <row r="7" spans="4:6" ht="15">
      <c r="D7">
        <v>13</v>
      </c>
      <c r="E7" t="s">
        <v>54</v>
      </c>
      <c r="F7" s="85">
        <v>3</v>
      </c>
    </row>
    <row r="8" spans="4:6" ht="15">
      <c r="D8">
        <v>14</v>
      </c>
      <c r="E8" t="s">
        <v>54</v>
      </c>
      <c r="F8" s="85">
        <v>4</v>
      </c>
    </row>
    <row r="9" spans="4:6" ht="15">
      <c r="D9">
        <v>15</v>
      </c>
      <c r="E9" t="s">
        <v>54</v>
      </c>
      <c r="F9" s="85">
        <v>5</v>
      </c>
    </row>
    <row r="10" spans="4:6" ht="15">
      <c r="D10">
        <v>16</v>
      </c>
      <c r="E10" t="s">
        <v>54</v>
      </c>
      <c r="F10" s="85">
        <v>6</v>
      </c>
    </row>
    <row r="11" spans="4:6" ht="15">
      <c r="D11">
        <v>17</v>
      </c>
      <c r="E11" t="s">
        <v>54</v>
      </c>
      <c r="F11" s="85">
        <v>7</v>
      </c>
    </row>
    <row r="12" spans="3:6" ht="15">
      <c r="C12" t="s">
        <v>55</v>
      </c>
      <c r="D12">
        <v>8</v>
      </c>
      <c r="E12" t="s">
        <v>53</v>
      </c>
      <c r="F12" s="85">
        <v>8</v>
      </c>
    </row>
    <row r="13" spans="4:6" ht="15">
      <c r="D13">
        <v>10</v>
      </c>
      <c r="E13" t="s">
        <v>56</v>
      </c>
      <c r="F13" s="85">
        <v>9</v>
      </c>
    </row>
    <row r="14" spans="4:6" ht="15">
      <c r="D14">
        <v>11</v>
      </c>
      <c r="E14" t="s">
        <v>56</v>
      </c>
      <c r="F14" s="85">
        <v>10</v>
      </c>
    </row>
    <row r="15" spans="4:6" ht="15">
      <c r="D15">
        <v>12</v>
      </c>
      <c r="E15" t="s">
        <v>56</v>
      </c>
      <c r="F15" s="85">
        <v>11</v>
      </c>
    </row>
    <row r="16" spans="4:6" ht="15">
      <c r="D16">
        <v>13</v>
      </c>
      <c r="E16" t="s">
        <v>56</v>
      </c>
      <c r="F16" s="85">
        <v>12</v>
      </c>
    </row>
    <row r="17" spans="4:6" ht="15">
      <c r="D17">
        <v>29</v>
      </c>
      <c r="E17" t="s">
        <v>57</v>
      </c>
      <c r="F17" s="85"/>
    </row>
    <row r="18" spans="3:6" ht="15">
      <c r="C18" t="s">
        <v>58</v>
      </c>
      <c r="D18">
        <v>12</v>
      </c>
      <c r="E18" t="s">
        <v>53</v>
      </c>
      <c r="F18" s="85">
        <v>13</v>
      </c>
    </row>
    <row r="19" spans="3:6" ht="15">
      <c r="C19" t="s">
        <v>59</v>
      </c>
      <c r="D19">
        <v>10</v>
      </c>
      <c r="E19" t="s">
        <v>53</v>
      </c>
      <c r="F19" s="85"/>
    </row>
    <row r="20" spans="4:6" ht="15">
      <c r="D20">
        <v>12</v>
      </c>
      <c r="E20" t="s">
        <v>60</v>
      </c>
      <c r="F20" s="85">
        <v>14</v>
      </c>
    </row>
    <row r="21" spans="4:6" ht="15">
      <c r="D21">
        <v>24</v>
      </c>
      <c r="E21" t="s">
        <v>61</v>
      </c>
      <c r="F21" s="85">
        <v>15</v>
      </c>
    </row>
    <row r="22" spans="4:6" ht="15">
      <c r="D22">
        <v>26</v>
      </c>
      <c r="E22" t="s">
        <v>61</v>
      </c>
      <c r="F22" s="85">
        <v>16</v>
      </c>
    </row>
    <row r="23" spans="4:6" ht="15">
      <c r="D23">
        <v>27</v>
      </c>
      <c r="E23" t="s">
        <v>61</v>
      </c>
      <c r="F23" s="85">
        <v>17</v>
      </c>
    </row>
    <row r="24" spans="4:6" ht="15">
      <c r="D24">
        <v>28</v>
      </c>
      <c r="E24" t="s">
        <v>61</v>
      </c>
      <c r="F24" s="85"/>
    </row>
    <row r="25" spans="3:6" ht="15">
      <c r="C25" t="s">
        <v>62</v>
      </c>
      <c r="D25">
        <v>14</v>
      </c>
      <c r="E25" t="s">
        <v>53</v>
      </c>
      <c r="F25" s="85">
        <v>18</v>
      </c>
    </row>
    <row r="26" spans="4:6" ht="15">
      <c r="D26">
        <v>26</v>
      </c>
      <c r="E26" t="s">
        <v>63</v>
      </c>
      <c r="F26" s="85">
        <v>19</v>
      </c>
    </row>
    <row r="27" spans="3:6" ht="15">
      <c r="C27" t="s">
        <v>64</v>
      </c>
      <c r="D27">
        <v>11</v>
      </c>
      <c r="E27" t="s">
        <v>53</v>
      </c>
      <c r="F27" s="85">
        <v>20</v>
      </c>
    </row>
    <row r="28" spans="3:6" ht="15">
      <c r="C28" t="s">
        <v>65</v>
      </c>
      <c r="D28">
        <v>11</v>
      </c>
      <c r="E28" t="s">
        <v>53</v>
      </c>
      <c r="F28" s="85">
        <v>21</v>
      </c>
    </row>
    <row r="29" spans="3:6" ht="15">
      <c r="C29" t="s">
        <v>66</v>
      </c>
      <c r="D29">
        <v>8</v>
      </c>
      <c r="E29" t="s">
        <v>53</v>
      </c>
      <c r="F29" s="85">
        <v>22</v>
      </c>
    </row>
    <row r="30" spans="4:6" ht="15">
      <c r="D30">
        <v>13</v>
      </c>
      <c r="E30" t="s">
        <v>67</v>
      </c>
      <c r="F30" s="85">
        <v>23</v>
      </c>
    </row>
    <row r="31" spans="4:6" ht="15">
      <c r="D31">
        <v>14</v>
      </c>
      <c r="E31" t="s">
        <v>68</v>
      </c>
      <c r="F31" s="85">
        <v>24</v>
      </c>
    </row>
    <row r="32" spans="4:6" ht="15">
      <c r="D32">
        <v>15</v>
      </c>
      <c r="E32" t="s">
        <v>69</v>
      </c>
      <c r="F32" s="85">
        <v>25</v>
      </c>
    </row>
    <row r="33" spans="4:6" ht="15">
      <c r="D33">
        <v>17</v>
      </c>
      <c r="E33" t="s">
        <v>69</v>
      </c>
      <c r="F33" s="85">
        <v>26</v>
      </c>
    </row>
    <row r="34" spans="3:6" ht="15">
      <c r="C34" t="s">
        <v>12</v>
      </c>
      <c r="D34">
        <v>1</v>
      </c>
      <c r="E34" t="s">
        <v>70</v>
      </c>
      <c r="F34" s="85"/>
    </row>
    <row r="35" spans="4:6" ht="15">
      <c r="D35">
        <v>13</v>
      </c>
      <c r="E35" t="s">
        <v>53</v>
      </c>
      <c r="F35" s="85">
        <v>27</v>
      </c>
    </row>
    <row r="36" spans="3:6" ht="15">
      <c r="C36" t="s">
        <v>71</v>
      </c>
      <c r="D36">
        <v>10</v>
      </c>
      <c r="E36" t="s">
        <v>53</v>
      </c>
      <c r="F36" s="85">
        <v>28</v>
      </c>
    </row>
    <row r="37" spans="4:6" ht="15">
      <c r="D37">
        <v>26</v>
      </c>
      <c r="E37" t="s">
        <v>72</v>
      </c>
      <c r="F37" s="85">
        <v>29</v>
      </c>
    </row>
    <row r="38" spans="3:6" ht="15">
      <c r="C38" t="s">
        <v>13</v>
      </c>
      <c r="D38">
        <v>8</v>
      </c>
      <c r="E38" t="s">
        <v>53</v>
      </c>
      <c r="F38">
        <v>30</v>
      </c>
    </row>
    <row r="39" spans="3:6" ht="15">
      <c r="C39" s="85" t="s">
        <v>73</v>
      </c>
      <c r="D39" s="85">
        <v>12</v>
      </c>
      <c r="E39" s="85" t="s">
        <v>53</v>
      </c>
      <c r="F39" s="85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5:BJ30"/>
  <sheetViews>
    <sheetView zoomScalePageLayoutView="0" workbookViewId="0" topLeftCell="A1">
      <selection activeCell="C5" sqref="C5:AR21"/>
    </sheetView>
  </sheetViews>
  <sheetFormatPr defaultColWidth="9.140625" defaultRowHeight="15"/>
  <sheetData>
    <row r="5" spans="4:44" ht="15">
      <c r="D5" s="84">
        <v>11</v>
      </c>
      <c r="E5" s="80">
        <f>D5+1</f>
        <v>12</v>
      </c>
      <c r="F5" s="6">
        <f>E5+1</f>
        <v>13</v>
      </c>
      <c r="G5" s="6">
        <f>F5+1</f>
        <v>14</v>
      </c>
      <c r="H5" s="6">
        <f>G5+1</f>
        <v>15</v>
      </c>
      <c r="I5" s="6">
        <f>H5+1</f>
        <v>16</v>
      </c>
      <c r="J5" s="6">
        <v>17</v>
      </c>
      <c r="K5" s="6">
        <f aca="true" t="shared" si="0" ref="K5:V5">J5+1</f>
        <v>18</v>
      </c>
      <c r="L5" s="6">
        <f t="shared" si="0"/>
        <v>19</v>
      </c>
      <c r="M5" s="6">
        <f t="shared" si="0"/>
        <v>20</v>
      </c>
      <c r="N5" s="6">
        <f t="shared" si="0"/>
        <v>21</v>
      </c>
      <c r="O5" s="6">
        <f t="shared" si="0"/>
        <v>22</v>
      </c>
      <c r="P5" s="6">
        <f t="shared" si="0"/>
        <v>23</v>
      </c>
      <c r="Q5" s="6">
        <f t="shared" si="0"/>
        <v>24</v>
      </c>
      <c r="R5" s="6">
        <f t="shared" si="0"/>
        <v>25</v>
      </c>
      <c r="S5" s="6">
        <f t="shared" si="0"/>
        <v>26</v>
      </c>
      <c r="T5" s="6">
        <f t="shared" si="0"/>
        <v>27</v>
      </c>
      <c r="U5" s="6">
        <f t="shared" si="0"/>
        <v>28</v>
      </c>
      <c r="V5" s="6">
        <f t="shared" si="0"/>
        <v>29</v>
      </c>
      <c r="W5" s="6">
        <v>30</v>
      </c>
      <c r="X5" s="6">
        <f aca="true" t="shared" si="1" ref="X5:AN5">W5+1</f>
        <v>31</v>
      </c>
      <c r="Y5" s="6">
        <f t="shared" si="1"/>
        <v>32</v>
      </c>
      <c r="Z5" s="6">
        <f t="shared" si="1"/>
        <v>33</v>
      </c>
      <c r="AA5" s="6">
        <f t="shared" si="1"/>
        <v>34</v>
      </c>
      <c r="AB5" s="6">
        <f t="shared" si="1"/>
        <v>35</v>
      </c>
      <c r="AC5" s="6">
        <f t="shared" si="1"/>
        <v>36</v>
      </c>
      <c r="AD5" s="6">
        <f t="shared" si="1"/>
        <v>37</v>
      </c>
      <c r="AE5" s="6">
        <f t="shared" si="1"/>
        <v>38</v>
      </c>
      <c r="AF5" s="6">
        <f t="shared" si="1"/>
        <v>39</v>
      </c>
      <c r="AG5" s="6">
        <f t="shared" si="1"/>
        <v>40</v>
      </c>
      <c r="AH5" s="6">
        <f t="shared" si="1"/>
        <v>41</v>
      </c>
      <c r="AI5" s="6">
        <f t="shared" si="1"/>
        <v>42</v>
      </c>
      <c r="AJ5" s="6">
        <f t="shared" si="1"/>
        <v>43</v>
      </c>
      <c r="AK5" s="6">
        <f t="shared" si="1"/>
        <v>44</v>
      </c>
      <c r="AL5" s="6">
        <f t="shared" si="1"/>
        <v>45</v>
      </c>
      <c r="AM5" s="6">
        <f t="shared" si="1"/>
        <v>46</v>
      </c>
      <c r="AN5" s="6">
        <f t="shared" si="1"/>
        <v>47</v>
      </c>
      <c r="AO5" s="6">
        <v>48</v>
      </c>
      <c r="AP5" s="6">
        <v>49</v>
      </c>
      <c r="AQ5" s="6">
        <f>AP5+1</f>
        <v>50</v>
      </c>
      <c r="AR5" s="6">
        <f>AQ5+1</f>
        <v>51</v>
      </c>
    </row>
    <row r="6" spans="3:11" ht="15">
      <c r="C6" s="83"/>
      <c r="E6" s="84">
        <v>11</v>
      </c>
      <c r="F6" s="3">
        <v>18</v>
      </c>
      <c r="G6" s="3">
        <v>25</v>
      </c>
      <c r="H6" s="1">
        <v>1</v>
      </c>
      <c r="I6" s="1">
        <v>8</v>
      </c>
      <c r="J6" s="1">
        <v>15</v>
      </c>
      <c r="K6" s="1">
        <v>22</v>
      </c>
    </row>
    <row r="7" spans="3:11" ht="15">
      <c r="C7" s="83"/>
      <c r="E7" s="84"/>
      <c r="F7" s="75"/>
      <c r="G7" s="86"/>
      <c r="H7" s="81"/>
      <c r="I7" s="76"/>
      <c r="J7" s="81"/>
      <c r="K7" s="77"/>
    </row>
    <row r="8" spans="3:11" ht="15">
      <c r="C8" s="83"/>
      <c r="E8" s="84"/>
      <c r="F8" s="75"/>
      <c r="G8" s="86"/>
      <c r="H8" s="81"/>
      <c r="I8" s="76"/>
      <c r="J8" s="81"/>
      <c r="K8" s="77"/>
    </row>
    <row r="9" spans="3:11" ht="141.75">
      <c r="C9" s="12"/>
      <c r="D9" s="12"/>
      <c r="E9" s="13"/>
      <c r="F9" s="15" t="s">
        <v>21</v>
      </c>
      <c r="G9" s="16"/>
      <c r="H9" s="15" t="s">
        <v>22</v>
      </c>
      <c r="I9" s="16"/>
      <c r="J9" s="22" t="s">
        <v>23</v>
      </c>
      <c r="K9" s="25"/>
    </row>
    <row r="10" spans="3:62" ht="18.75">
      <c r="C10" s="12"/>
      <c r="D10" s="12"/>
      <c r="E10" s="78"/>
      <c r="F10" s="19"/>
      <c r="G10" s="17"/>
      <c r="H10" s="19"/>
      <c r="I10" s="23"/>
      <c r="J10" s="25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</row>
    <row r="11" spans="3:62" ht="18.75">
      <c r="C11" s="12"/>
      <c r="D11" s="12"/>
      <c r="E11" s="78"/>
      <c r="F11" s="19"/>
      <c r="G11" s="17"/>
      <c r="H11" s="19"/>
      <c r="I11" s="23"/>
      <c r="J11" s="25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</row>
    <row r="12" spans="3:62" ht="19.5" thickBot="1">
      <c r="C12" s="12"/>
      <c r="D12" s="12"/>
      <c r="E12" s="78"/>
      <c r="F12" s="19"/>
      <c r="G12" s="17"/>
      <c r="H12" s="19"/>
      <c r="I12" s="23"/>
      <c r="J12" s="25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</row>
    <row r="13" spans="3:62" ht="15">
      <c r="C13" s="12"/>
      <c r="D13" s="12"/>
      <c r="E13" s="78"/>
      <c r="F13" s="19"/>
      <c r="G13" s="17"/>
      <c r="H13" s="19"/>
      <c r="I13" s="23"/>
      <c r="J13" s="25"/>
      <c r="AS13" s="164"/>
      <c r="AT13" s="131" t="s">
        <v>12</v>
      </c>
      <c r="AU13" s="132"/>
      <c r="AV13" s="132"/>
      <c r="AW13" s="132"/>
      <c r="AX13" s="165"/>
      <c r="AY13" s="131" t="s">
        <v>20</v>
      </c>
      <c r="AZ13" s="132"/>
      <c r="BA13" s="132"/>
      <c r="BB13" s="165"/>
      <c r="BC13" s="131" t="s">
        <v>13</v>
      </c>
      <c r="BD13" s="132"/>
      <c r="BE13" s="132"/>
      <c r="BF13" s="132"/>
      <c r="BG13" s="165"/>
      <c r="BH13" s="166" t="s">
        <v>14</v>
      </c>
      <c r="BI13" s="166"/>
      <c r="BJ13" s="167"/>
    </row>
    <row r="14" spans="3:62" ht="15">
      <c r="C14" s="12"/>
      <c r="D14" s="12"/>
      <c r="E14" s="78"/>
      <c r="F14" s="19"/>
      <c r="G14" s="17"/>
      <c r="H14" s="19"/>
      <c r="I14" s="23"/>
      <c r="J14" s="25"/>
      <c r="AS14" s="89">
        <v>35</v>
      </c>
      <c r="AT14" s="89">
        <v>36</v>
      </c>
      <c r="AU14" s="89">
        <v>37</v>
      </c>
      <c r="AV14" s="89">
        <v>38</v>
      </c>
      <c r="AW14" s="89">
        <v>39</v>
      </c>
      <c r="AX14" s="89">
        <v>40</v>
      </c>
      <c r="AY14" s="89">
        <v>41</v>
      </c>
      <c r="AZ14" s="89">
        <v>42</v>
      </c>
      <c r="BA14" s="89">
        <v>43</v>
      </c>
      <c r="BB14" s="89">
        <v>44</v>
      </c>
      <c r="BC14" s="89">
        <v>45</v>
      </c>
      <c r="BD14" s="89">
        <v>46</v>
      </c>
      <c r="BE14" s="89">
        <v>47</v>
      </c>
      <c r="BF14" s="89">
        <v>48</v>
      </c>
      <c r="BG14" s="89">
        <v>49</v>
      </c>
      <c r="BH14" s="89">
        <v>50</v>
      </c>
      <c r="BI14" s="89">
        <v>51</v>
      </c>
      <c r="BJ14" s="133">
        <v>52</v>
      </c>
    </row>
    <row r="15" spans="3:62" ht="15">
      <c r="C15" s="12"/>
      <c r="D15" s="12"/>
      <c r="E15" s="78"/>
      <c r="F15" s="19"/>
      <c r="G15" s="17"/>
      <c r="H15" s="19"/>
      <c r="I15" s="23"/>
      <c r="J15" s="25"/>
      <c r="AS15" s="90">
        <v>16</v>
      </c>
      <c r="AT15" s="90">
        <v>23</v>
      </c>
      <c r="AU15" s="90">
        <v>30</v>
      </c>
      <c r="AV15" s="90">
        <v>7</v>
      </c>
      <c r="AW15" s="90">
        <v>14</v>
      </c>
      <c r="AX15" s="90">
        <v>21</v>
      </c>
      <c r="AY15" s="90">
        <v>28</v>
      </c>
      <c r="AZ15" s="90">
        <v>4</v>
      </c>
      <c r="BA15" s="90">
        <v>11</v>
      </c>
      <c r="BB15" s="90">
        <v>18</v>
      </c>
      <c r="BC15" s="90">
        <v>25</v>
      </c>
      <c r="BD15" s="90">
        <v>2</v>
      </c>
      <c r="BE15" s="90">
        <v>9</v>
      </c>
      <c r="BF15" s="90">
        <v>16</v>
      </c>
      <c r="BG15" s="90">
        <v>23</v>
      </c>
      <c r="BH15" s="90">
        <v>30</v>
      </c>
      <c r="BI15" s="90">
        <v>6</v>
      </c>
      <c r="BJ15" s="134">
        <v>13</v>
      </c>
    </row>
    <row r="16" spans="3:62" ht="15">
      <c r="C16" s="12"/>
      <c r="D16" s="12"/>
      <c r="E16" s="78"/>
      <c r="F16" s="19"/>
      <c r="G16" s="17"/>
      <c r="H16" s="19"/>
      <c r="I16" s="23"/>
      <c r="J16" s="25"/>
      <c r="AS16" s="90">
        <v>22</v>
      </c>
      <c r="AT16" s="90">
        <v>29</v>
      </c>
      <c r="AU16" s="90">
        <v>6</v>
      </c>
      <c r="AV16" s="90">
        <v>13</v>
      </c>
      <c r="AW16" s="91">
        <v>20</v>
      </c>
      <c r="AX16" s="87">
        <v>27</v>
      </c>
      <c r="AY16" s="87">
        <v>3</v>
      </c>
      <c r="AZ16" s="90">
        <v>10</v>
      </c>
      <c r="BA16" s="90">
        <v>17</v>
      </c>
      <c r="BB16" s="91">
        <v>24</v>
      </c>
      <c r="BC16" s="90">
        <v>1</v>
      </c>
      <c r="BD16" s="90">
        <v>8</v>
      </c>
      <c r="BE16" s="91">
        <v>15</v>
      </c>
      <c r="BF16" s="90">
        <v>22</v>
      </c>
      <c r="BG16" s="90">
        <v>29</v>
      </c>
      <c r="BH16" s="90">
        <v>5</v>
      </c>
      <c r="BI16" s="92">
        <v>12</v>
      </c>
      <c r="BJ16" s="134">
        <v>19</v>
      </c>
    </row>
    <row r="17" spans="3:62" ht="15">
      <c r="C17" s="12"/>
      <c r="D17" s="12"/>
      <c r="E17" s="28"/>
      <c r="F17" s="19"/>
      <c r="G17" s="17"/>
      <c r="H17" s="19"/>
      <c r="I17" s="23"/>
      <c r="J17" s="25"/>
      <c r="AS17" s="87">
        <v>1</v>
      </c>
      <c r="AT17" s="90">
        <v>0</v>
      </c>
      <c r="AU17" s="90">
        <v>0</v>
      </c>
      <c r="AV17" s="90">
        <v>1</v>
      </c>
      <c r="AW17" s="90">
        <v>0</v>
      </c>
      <c r="AX17" s="91">
        <v>0</v>
      </c>
      <c r="AY17" s="87">
        <v>0</v>
      </c>
      <c r="AZ17" s="87">
        <v>1</v>
      </c>
      <c r="BA17" s="88">
        <v>0</v>
      </c>
      <c r="BB17" s="90">
        <v>0</v>
      </c>
      <c r="BC17" s="91">
        <v>1</v>
      </c>
      <c r="BD17" s="90">
        <v>1</v>
      </c>
      <c r="BE17" s="90">
        <v>0</v>
      </c>
      <c r="BF17" s="91">
        <v>0</v>
      </c>
      <c r="BG17" s="90">
        <v>0</v>
      </c>
      <c r="BH17" s="90">
        <v>0</v>
      </c>
      <c r="BI17" s="94">
        <v>0</v>
      </c>
      <c r="BJ17" s="162">
        <v>6</v>
      </c>
    </row>
    <row r="18" spans="3:62" ht="15">
      <c r="C18" s="12"/>
      <c r="D18" s="12"/>
      <c r="E18" s="28"/>
      <c r="F18" s="19"/>
      <c r="G18" s="17"/>
      <c r="H18" s="19"/>
      <c r="I18" s="23"/>
      <c r="J18" s="25"/>
      <c r="AS18" s="98"/>
      <c r="AT18" s="97"/>
      <c r="AU18" s="97"/>
      <c r="AV18" s="97"/>
      <c r="AW18" s="97"/>
      <c r="AX18" s="99"/>
      <c r="AY18" s="98"/>
      <c r="AZ18" s="100"/>
      <c r="BA18" s="101"/>
      <c r="BB18" s="93"/>
      <c r="BC18" s="102"/>
      <c r="BD18" s="95"/>
      <c r="BE18" s="103"/>
      <c r="BF18" s="99"/>
      <c r="BG18" s="97"/>
      <c r="BH18" s="97"/>
      <c r="BI18" s="99"/>
      <c r="BJ18" s="135"/>
    </row>
    <row r="19" spans="3:62" ht="15">
      <c r="C19" s="12"/>
      <c r="D19" s="12"/>
      <c r="E19" s="28"/>
      <c r="F19" s="19"/>
      <c r="G19" s="17"/>
      <c r="H19" s="19"/>
      <c r="I19" s="23"/>
      <c r="J19" s="27"/>
      <c r="AS19" s="116"/>
      <c r="AT19" s="96"/>
      <c r="AU19" s="96"/>
      <c r="AV19" s="96"/>
      <c r="AW19" s="96"/>
      <c r="AX19" s="117"/>
      <c r="AY19" s="116"/>
      <c r="AZ19" s="118"/>
      <c r="BA19" s="119"/>
      <c r="BB19" s="120"/>
      <c r="BC19" s="121"/>
      <c r="BD19" s="122"/>
      <c r="BE19" s="120"/>
      <c r="BF19" s="117"/>
      <c r="BG19" s="96"/>
      <c r="BH19" s="96"/>
      <c r="BI19" s="117"/>
      <c r="BJ19" s="137"/>
    </row>
    <row r="20" spans="3:62" ht="15">
      <c r="C20" s="12"/>
      <c r="D20" s="12"/>
      <c r="E20" s="28"/>
      <c r="F20" s="19"/>
      <c r="G20" s="17"/>
      <c r="H20" s="19"/>
      <c r="I20" s="23"/>
      <c r="J20" s="24"/>
      <c r="AS20" s="116"/>
      <c r="AT20" s="96"/>
      <c r="AU20" s="96"/>
      <c r="AV20" s="96"/>
      <c r="AW20" s="96"/>
      <c r="AX20" s="117"/>
      <c r="AY20" s="116"/>
      <c r="AZ20" s="118"/>
      <c r="BA20" s="106"/>
      <c r="BB20" s="120"/>
      <c r="BC20" s="121"/>
      <c r="BD20" s="122"/>
      <c r="BE20" s="120"/>
      <c r="BF20" s="117"/>
      <c r="BG20" s="96"/>
      <c r="BH20" s="96"/>
      <c r="BI20" s="117"/>
      <c r="BJ20" s="137"/>
    </row>
    <row r="21" spans="3:62" ht="15">
      <c r="C21" s="12"/>
      <c r="D21" s="12"/>
      <c r="E21" s="29"/>
      <c r="F21" s="21"/>
      <c r="G21" s="20"/>
      <c r="H21" s="21"/>
      <c r="I21" s="26"/>
      <c r="J21" s="24"/>
      <c r="AS21" s="116"/>
      <c r="AT21" s="96"/>
      <c r="AU21" s="96"/>
      <c r="AV21" s="96"/>
      <c r="AW21" s="96"/>
      <c r="AX21" s="117"/>
      <c r="AY21" s="116"/>
      <c r="AZ21" s="118"/>
      <c r="BA21" s="119"/>
      <c r="BB21" s="120"/>
      <c r="BC21" s="121"/>
      <c r="BD21" s="122"/>
      <c r="BE21" s="120"/>
      <c r="BF21" s="117"/>
      <c r="BG21" s="96"/>
      <c r="BH21" s="96"/>
      <c r="BI21" s="117"/>
      <c r="BJ21" s="137"/>
    </row>
    <row r="22" spans="5:62" ht="15">
      <c r="E22" s="136" t="s">
        <v>42</v>
      </c>
      <c r="F22" s="104">
        <v>60</v>
      </c>
      <c r="G22" s="105">
        <v>0</v>
      </c>
      <c r="H22" s="168"/>
      <c r="I22" s="168"/>
      <c r="J22" s="168"/>
      <c r="K22" s="119"/>
      <c r="L22" s="114"/>
      <c r="M22" s="169"/>
      <c r="N22" s="106"/>
      <c r="O22" s="107"/>
      <c r="P22" s="107"/>
      <c r="Q22" s="107"/>
      <c r="R22" s="107"/>
      <c r="S22" s="107"/>
      <c r="T22" s="107"/>
      <c r="U22" s="107"/>
      <c r="V22" s="107"/>
      <c r="W22" s="108"/>
      <c r="X22" s="108"/>
      <c r="Y22" s="109"/>
      <c r="Z22" s="110"/>
      <c r="AA22" s="109"/>
      <c r="AB22" s="111"/>
      <c r="AC22" s="108"/>
      <c r="AD22" s="107"/>
      <c r="AE22" s="107"/>
      <c r="AF22" s="107"/>
      <c r="AG22" s="107"/>
      <c r="AH22" s="112"/>
      <c r="AI22" s="106"/>
      <c r="AJ22" s="106"/>
      <c r="AK22" s="106"/>
      <c r="AL22" s="113"/>
      <c r="AM22" s="106"/>
      <c r="AN22" s="96"/>
      <c r="AO22" s="106"/>
      <c r="AP22" s="123"/>
      <c r="AQ22" s="123"/>
      <c r="AR22" s="113"/>
      <c r="AS22" s="116"/>
      <c r="AT22" s="96"/>
      <c r="AU22" s="96"/>
      <c r="AV22" s="96"/>
      <c r="AW22" s="96"/>
      <c r="AX22" s="117"/>
      <c r="AY22" s="116"/>
      <c r="AZ22" s="118"/>
      <c r="BA22" s="106"/>
      <c r="BB22" s="120"/>
      <c r="BC22" s="121"/>
      <c r="BD22" s="122"/>
      <c r="BE22" s="120"/>
      <c r="BF22" s="117"/>
      <c r="BG22" s="96"/>
      <c r="BH22" s="96"/>
      <c r="BI22" s="117"/>
      <c r="BJ22" s="137"/>
    </row>
    <row r="23" spans="5:62" ht="15">
      <c r="E23" s="136" t="s">
        <v>44</v>
      </c>
      <c r="F23" s="104">
        <v>40</v>
      </c>
      <c r="G23" s="105">
        <v>0</v>
      </c>
      <c r="H23" s="168"/>
      <c r="I23" s="168"/>
      <c r="J23" s="168"/>
      <c r="K23" s="119"/>
      <c r="L23" s="114"/>
      <c r="M23" s="169"/>
      <c r="N23" s="106"/>
      <c r="O23" s="107"/>
      <c r="P23" s="107"/>
      <c r="Q23" s="107"/>
      <c r="R23" s="107"/>
      <c r="S23" s="107"/>
      <c r="T23" s="107"/>
      <c r="U23" s="107"/>
      <c r="V23" s="107"/>
      <c r="W23" s="108"/>
      <c r="X23" s="108"/>
      <c r="Y23" s="109"/>
      <c r="Z23" s="110"/>
      <c r="AA23" s="109"/>
      <c r="AB23" s="111"/>
      <c r="AC23" s="108"/>
      <c r="AD23" s="107"/>
      <c r="AE23" s="107"/>
      <c r="AF23" s="107"/>
      <c r="AG23" s="107"/>
      <c r="AH23" s="112"/>
      <c r="AI23" s="106"/>
      <c r="AJ23" s="106"/>
      <c r="AK23" s="106"/>
      <c r="AL23" s="113"/>
      <c r="AM23" s="114"/>
      <c r="AN23" s="124"/>
      <c r="AO23" s="125"/>
      <c r="AP23" s="126"/>
      <c r="AQ23" s="126"/>
      <c r="AR23" s="113"/>
      <c r="AS23" s="116"/>
      <c r="AT23" s="115"/>
      <c r="AU23" s="96"/>
      <c r="AV23" s="96"/>
      <c r="AW23" s="96"/>
      <c r="AX23" s="117"/>
      <c r="AY23" s="116"/>
      <c r="AZ23" s="118"/>
      <c r="BA23" s="119"/>
      <c r="BB23" s="120"/>
      <c r="BC23" s="121"/>
      <c r="BD23" s="122"/>
      <c r="BE23" s="120"/>
      <c r="BF23" s="117"/>
      <c r="BG23" s="96"/>
      <c r="BH23" s="96"/>
      <c r="BI23" s="117"/>
      <c r="BJ23" s="137"/>
    </row>
    <row r="24" spans="5:62" ht="15">
      <c r="E24" s="136" t="s">
        <v>45</v>
      </c>
      <c r="F24" s="104">
        <v>60</v>
      </c>
      <c r="G24" s="105">
        <v>0</v>
      </c>
      <c r="H24" s="168"/>
      <c r="I24" s="168"/>
      <c r="J24" s="168"/>
      <c r="K24" s="119"/>
      <c r="L24" s="114"/>
      <c r="M24" s="169"/>
      <c r="N24" s="106"/>
      <c r="O24" s="107"/>
      <c r="P24" s="107"/>
      <c r="Q24" s="107"/>
      <c r="R24" s="107"/>
      <c r="S24" s="107"/>
      <c r="T24" s="107"/>
      <c r="U24" s="107"/>
      <c r="V24" s="107"/>
      <c r="W24" s="108"/>
      <c r="X24" s="108"/>
      <c r="Y24" s="109"/>
      <c r="Z24" s="110"/>
      <c r="AA24" s="109"/>
      <c r="AB24" s="111"/>
      <c r="AC24" s="108"/>
      <c r="AD24" s="107"/>
      <c r="AE24" s="107"/>
      <c r="AF24" s="107"/>
      <c r="AG24" s="107"/>
      <c r="AH24" s="112"/>
      <c r="AI24" s="106"/>
      <c r="AJ24" s="106"/>
      <c r="AK24" s="106"/>
      <c r="AL24" s="113"/>
      <c r="AM24" s="114"/>
      <c r="AN24" s="124"/>
      <c r="AO24" s="125"/>
      <c r="AP24" s="125"/>
      <c r="AQ24" s="125"/>
      <c r="AR24" s="113"/>
      <c r="AS24" s="116"/>
      <c r="AT24" s="96"/>
      <c r="AU24" s="96"/>
      <c r="AV24" s="96"/>
      <c r="AW24" s="96"/>
      <c r="AX24" s="117"/>
      <c r="AY24" s="116"/>
      <c r="AZ24" s="118"/>
      <c r="BA24" s="119"/>
      <c r="BB24" s="120"/>
      <c r="BC24" s="121"/>
      <c r="BD24" s="122"/>
      <c r="BE24" s="120"/>
      <c r="BF24" s="117"/>
      <c r="BG24" s="96"/>
      <c r="BH24" s="96"/>
      <c r="BI24" s="117"/>
      <c r="BJ24" s="137"/>
    </row>
    <row r="25" spans="5:62" ht="15">
      <c r="E25" s="138" t="s">
        <v>51</v>
      </c>
      <c r="F25" s="104">
        <v>465</v>
      </c>
      <c r="G25" s="105">
        <v>450</v>
      </c>
      <c r="H25" s="168"/>
      <c r="I25" s="168"/>
      <c r="J25" s="168"/>
      <c r="K25" s="119"/>
      <c r="L25" s="114"/>
      <c r="M25" s="169"/>
      <c r="N25" s="106"/>
      <c r="O25" s="107"/>
      <c r="P25" s="107"/>
      <c r="Q25" s="107"/>
      <c r="R25" s="107"/>
      <c r="S25" s="107"/>
      <c r="T25" s="107"/>
      <c r="U25" s="107"/>
      <c r="V25" s="107"/>
      <c r="W25" s="108"/>
      <c r="X25" s="108"/>
      <c r="Y25" s="109"/>
      <c r="Z25" s="110"/>
      <c r="AA25" s="109"/>
      <c r="AB25" s="111"/>
      <c r="AC25" s="108"/>
      <c r="AD25" s="107"/>
      <c r="AE25" s="107"/>
      <c r="AF25" s="107"/>
      <c r="AG25" s="107"/>
      <c r="AH25" s="112"/>
      <c r="AI25" s="106"/>
      <c r="AJ25" s="106"/>
      <c r="AK25" s="106"/>
      <c r="AL25" s="113"/>
      <c r="AM25" s="114"/>
      <c r="AN25" s="124"/>
      <c r="AO25" s="125"/>
      <c r="AP25" s="125"/>
      <c r="AQ25" s="125"/>
      <c r="AR25" s="113"/>
      <c r="AS25" s="116"/>
      <c r="AT25" s="115"/>
      <c r="AU25" s="96"/>
      <c r="AV25" s="96"/>
      <c r="AW25" s="96"/>
      <c r="AX25" s="117"/>
      <c r="AY25" s="116"/>
      <c r="AZ25" s="118"/>
      <c r="BA25" s="119"/>
      <c r="BB25" s="120"/>
      <c r="BC25" s="121"/>
      <c r="BD25" s="122"/>
      <c r="BE25" s="120"/>
      <c r="BF25" s="117"/>
      <c r="BG25" s="96"/>
      <c r="BH25" s="96"/>
      <c r="BI25" s="117"/>
      <c r="BJ25" s="137"/>
    </row>
    <row r="26" spans="5:62" ht="15">
      <c r="E26" s="136" t="s">
        <v>47</v>
      </c>
      <c r="F26" s="104">
        <v>45</v>
      </c>
      <c r="G26" s="104">
        <v>0</v>
      </c>
      <c r="H26" s="168"/>
      <c r="I26" s="168"/>
      <c r="J26" s="168"/>
      <c r="K26" s="119"/>
      <c r="L26" s="114"/>
      <c r="M26" s="169"/>
      <c r="N26" s="106"/>
      <c r="O26" s="107"/>
      <c r="P26" s="107"/>
      <c r="Q26" s="107"/>
      <c r="R26" s="107"/>
      <c r="S26" s="107"/>
      <c r="T26" s="107"/>
      <c r="U26" s="107"/>
      <c r="V26" s="107"/>
      <c r="W26" s="108"/>
      <c r="X26" s="108"/>
      <c r="Y26" s="109"/>
      <c r="Z26" s="110"/>
      <c r="AA26" s="109"/>
      <c r="AB26" s="111"/>
      <c r="AC26" s="108"/>
      <c r="AD26" s="107"/>
      <c r="AE26" s="107"/>
      <c r="AF26" s="107"/>
      <c r="AG26" s="107"/>
      <c r="AH26" s="112"/>
      <c r="AI26" s="106"/>
      <c r="AJ26" s="106"/>
      <c r="AK26" s="106"/>
      <c r="AL26" s="113"/>
      <c r="AM26" s="114"/>
      <c r="AN26" s="124"/>
      <c r="AO26" s="125"/>
      <c r="AP26" s="125"/>
      <c r="AQ26" s="125"/>
      <c r="AR26" s="113"/>
      <c r="AS26" s="116"/>
      <c r="AT26" s="125"/>
      <c r="AU26" s="125"/>
      <c r="AV26" s="125"/>
      <c r="AW26" s="125"/>
      <c r="AX26" s="127"/>
      <c r="AY26" s="116"/>
      <c r="AZ26" s="118"/>
      <c r="BA26" s="106"/>
      <c r="BB26" s="120"/>
      <c r="BC26" s="120"/>
      <c r="BD26" s="122"/>
      <c r="BE26" s="120"/>
      <c r="BF26" s="117"/>
      <c r="BG26" s="96"/>
      <c r="BH26" s="96"/>
      <c r="BI26" s="117"/>
      <c r="BJ26" s="137"/>
    </row>
    <row r="27" spans="5:62" ht="15">
      <c r="E27" s="136" t="s">
        <v>48</v>
      </c>
      <c r="F27" s="104">
        <v>30</v>
      </c>
      <c r="G27" s="104">
        <v>0</v>
      </c>
      <c r="H27" s="168"/>
      <c r="I27" s="168"/>
      <c r="J27" s="168"/>
      <c r="K27" s="119"/>
      <c r="L27" s="114"/>
      <c r="M27" s="169"/>
      <c r="N27" s="106"/>
      <c r="O27" s="107"/>
      <c r="P27" s="107"/>
      <c r="Q27" s="107"/>
      <c r="R27" s="107"/>
      <c r="S27" s="107"/>
      <c r="T27" s="107"/>
      <c r="U27" s="107"/>
      <c r="V27" s="107"/>
      <c r="W27" s="108"/>
      <c r="X27" s="108"/>
      <c r="Y27" s="109"/>
      <c r="Z27" s="110"/>
      <c r="AA27" s="109"/>
      <c r="AB27" s="111"/>
      <c r="AC27" s="108"/>
      <c r="AD27" s="107"/>
      <c r="AE27" s="107"/>
      <c r="AF27" s="107"/>
      <c r="AG27" s="107"/>
      <c r="AH27" s="112"/>
      <c r="AI27" s="106"/>
      <c r="AJ27" s="106"/>
      <c r="AK27" s="106"/>
      <c r="AL27" s="113"/>
      <c r="AM27" s="106"/>
      <c r="AN27" s="124"/>
      <c r="AO27" s="125"/>
      <c r="AP27" s="128"/>
      <c r="AQ27" s="128"/>
      <c r="AR27" s="113"/>
      <c r="AS27" s="116"/>
      <c r="AT27" s="125"/>
      <c r="AU27" s="125"/>
      <c r="AV27" s="125"/>
      <c r="AW27" s="125"/>
      <c r="AX27" s="127"/>
      <c r="AY27" s="116"/>
      <c r="AZ27" s="118"/>
      <c r="BA27" s="106"/>
      <c r="BB27" s="120"/>
      <c r="BC27" s="120"/>
      <c r="BD27" s="122"/>
      <c r="BE27" s="120"/>
      <c r="BF27" s="117"/>
      <c r="BG27" s="96"/>
      <c r="BH27" s="96"/>
      <c r="BI27" s="117"/>
      <c r="BJ27" s="137"/>
    </row>
    <row r="28" spans="5:62" ht="15">
      <c r="E28" s="139" t="s">
        <v>49</v>
      </c>
      <c r="F28" s="104">
        <v>980</v>
      </c>
      <c r="G28" s="104">
        <v>450</v>
      </c>
      <c r="H28" s="168"/>
      <c r="I28" s="168"/>
      <c r="J28" s="168"/>
      <c r="K28" s="119"/>
      <c r="L28" s="114"/>
      <c r="M28" s="169"/>
      <c r="N28" s="106"/>
      <c r="O28" s="107"/>
      <c r="P28" s="107"/>
      <c r="Q28" s="107"/>
      <c r="R28" s="107"/>
      <c r="S28" s="107"/>
      <c r="T28" s="107"/>
      <c r="U28" s="107"/>
      <c r="V28" s="107"/>
      <c r="W28" s="108"/>
      <c r="X28" s="108"/>
      <c r="Y28" s="109"/>
      <c r="Z28" s="110"/>
      <c r="AA28" s="109"/>
      <c r="AB28" s="111"/>
      <c r="AC28" s="108"/>
      <c r="AD28" s="107"/>
      <c r="AE28" s="107"/>
      <c r="AF28" s="107"/>
      <c r="AG28" s="107"/>
      <c r="AH28" s="112"/>
      <c r="AI28" s="106"/>
      <c r="AJ28" s="106"/>
      <c r="AK28" s="106"/>
      <c r="AL28" s="113"/>
      <c r="AM28" s="114"/>
      <c r="AN28" s="125"/>
      <c r="AO28" s="125"/>
      <c r="AP28" s="125"/>
      <c r="AQ28" s="129"/>
      <c r="AR28" s="113"/>
      <c r="AS28" s="116"/>
      <c r="AT28" s="125"/>
      <c r="AU28" s="125"/>
      <c r="AV28" s="125"/>
      <c r="AW28" s="125"/>
      <c r="AX28" s="127"/>
      <c r="AY28" s="116"/>
      <c r="AZ28" s="118"/>
      <c r="BA28" s="106"/>
      <c r="BB28" s="120"/>
      <c r="BC28" s="120"/>
      <c r="BD28" s="122"/>
      <c r="BE28" s="120"/>
      <c r="BF28" s="117"/>
      <c r="BG28" s="96"/>
      <c r="BH28" s="96"/>
      <c r="BI28" s="117"/>
      <c r="BJ28" s="137"/>
    </row>
    <row r="29" spans="5:62" ht="15">
      <c r="E29" s="139" t="s">
        <v>35</v>
      </c>
      <c r="F29" s="104">
        <v>180</v>
      </c>
      <c r="G29" s="130">
        <v>0</v>
      </c>
      <c r="H29" s="168"/>
      <c r="I29" s="168"/>
      <c r="J29" s="168"/>
      <c r="K29" s="119"/>
      <c r="L29" s="114"/>
      <c r="M29" s="169"/>
      <c r="N29" s="106"/>
      <c r="O29" s="107"/>
      <c r="P29" s="107"/>
      <c r="Q29" s="107"/>
      <c r="R29" s="107"/>
      <c r="S29" s="107"/>
      <c r="T29" s="107"/>
      <c r="U29" s="107"/>
      <c r="V29" s="107"/>
      <c r="W29" s="108"/>
      <c r="X29" s="108"/>
      <c r="Y29" s="109"/>
      <c r="Z29" s="110"/>
      <c r="AA29" s="109"/>
      <c r="AB29" s="111"/>
      <c r="AC29" s="108"/>
      <c r="AD29" s="107"/>
      <c r="AE29" s="107"/>
      <c r="AF29" s="107"/>
      <c r="AG29" s="107"/>
      <c r="AH29" s="112"/>
      <c r="AI29" s="106"/>
      <c r="AJ29" s="106"/>
      <c r="AK29" s="106"/>
      <c r="AL29" s="113"/>
      <c r="AM29" s="114"/>
      <c r="AN29" s="125"/>
      <c r="AO29" s="125"/>
      <c r="AP29" s="125"/>
      <c r="AQ29" s="129"/>
      <c r="AR29" s="113"/>
      <c r="AS29" s="116"/>
      <c r="AT29" s="125"/>
      <c r="AU29" s="125"/>
      <c r="AV29" s="125"/>
      <c r="AW29" s="125"/>
      <c r="AX29" s="127"/>
      <c r="AY29" s="116"/>
      <c r="AZ29" s="118"/>
      <c r="BA29" s="106"/>
      <c r="BB29" s="120"/>
      <c r="BC29" s="120"/>
      <c r="BD29" s="122"/>
      <c r="BE29" s="120"/>
      <c r="BF29" s="117"/>
      <c r="BG29" s="96"/>
      <c r="BH29" s="96"/>
      <c r="BI29" s="117"/>
      <c r="BJ29" s="137"/>
    </row>
    <row r="30" spans="5:62" ht="15.75" thickBot="1">
      <c r="E30" s="140" t="s">
        <v>50</v>
      </c>
      <c r="F30" s="141">
        <v>100</v>
      </c>
      <c r="G30" s="141">
        <v>0</v>
      </c>
      <c r="H30" s="170"/>
      <c r="I30" s="170"/>
      <c r="J30" s="170"/>
      <c r="K30" s="171"/>
      <c r="L30" s="150"/>
      <c r="M30" s="172"/>
      <c r="N30" s="142"/>
      <c r="O30" s="143"/>
      <c r="P30" s="143"/>
      <c r="Q30" s="143"/>
      <c r="R30" s="143"/>
      <c r="S30" s="143"/>
      <c r="T30" s="143"/>
      <c r="U30" s="143"/>
      <c r="V30" s="143"/>
      <c r="W30" s="144"/>
      <c r="X30" s="144"/>
      <c r="Y30" s="145"/>
      <c r="Z30" s="146"/>
      <c r="AA30" s="145"/>
      <c r="AB30" s="147"/>
      <c r="AC30" s="144"/>
      <c r="AD30" s="143"/>
      <c r="AE30" s="143"/>
      <c r="AF30" s="143"/>
      <c r="AG30" s="143"/>
      <c r="AH30" s="148"/>
      <c r="AI30" s="142"/>
      <c r="AJ30" s="142"/>
      <c r="AK30" s="142"/>
      <c r="AL30" s="149"/>
      <c r="AM30" s="150"/>
      <c r="AN30" s="151"/>
      <c r="AO30" s="152"/>
      <c r="AP30" s="152"/>
      <c r="AQ30" s="153"/>
      <c r="AR30" s="149"/>
      <c r="AS30" s="154"/>
      <c r="AT30" s="152"/>
      <c r="AU30" s="152"/>
      <c r="AV30" s="152"/>
      <c r="AW30" s="152"/>
      <c r="AX30" s="155"/>
      <c r="AY30" s="154"/>
      <c r="AZ30" s="156"/>
      <c r="BA30" s="142"/>
      <c r="BB30" s="157"/>
      <c r="BC30" s="157"/>
      <c r="BD30" s="158"/>
      <c r="BE30" s="157"/>
      <c r="BF30" s="159"/>
      <c r="BG30" s="160"/>
      <c r="BH30" s="160"/>
      <c r="BI30" s="159"/>
      <c r="BJ30" s="161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Sujisha</dc:creator>
  <cp:keywords/>
  <dc:description/>
  <cp:lastModifiedBy>college</cp:lastModifiedBy>
  <cp:lastPrinted>2016-10-31T06:06:21Z</cp:lastPrinted>
  <dcterms:created xsi:type="dcterms:W3CDTF">2012-10-14T08:48:15Z</dcterms:created>
  <dcterms:modified xsi:type="dcterms:W3CDTF">2016-10-31T06:08:44Z</dcterms:modified>
  <cp:category/>
  <cp:version/>
  <cp:contentType/>
  <cp:contentStatus/>
</cp:coreProperties>
</file>